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YECTO" sheetId="1" r:id="rId3"/>
    <sheet state="visible" name="PARÁMETROS" sheetId="2" r:id="rId4"/>
  </sheets>
  <definedNames/>
  <calcPr/>
</workbook>
</file>

<file path=xl/sharedStrings.xml><?xml version="1.0" encoding="utf-8"?>
<sst xmlns="http://schemas.openxmlformats.org/spreadsheetml/2006/main" count="166" uniqueCount="73">
  <si>
    <t>RECURSOS HUMANOS</t>
  </si>
  <si>
    <t>ACTIVIDAD</t>
  </si>
  <si>
    <t>GASTOS DE OPERACIÓN</t>
  </si>
  <si>
    <t>HITO</t>
  </si>
  <si>
    <t>GASTOS DE INVERSIÓN</t>
  </si>
  <si>
    <t>Planificación de los gastos y destino de los fondos.
Las cuentas y montos están limitados a las bases del Desafío.</t>
  </si>
  <si>
    <t>ACTIVIDADES: Todas las acciones que se financian con el fondo y que son conducentes al cumplimiento de metas.
HITOS: Cambios esperados en el negocio y/u organizacion. Estas no son necesariamente metas. Son momentos o resultados que marcan un aumento de las capacidades de la organización por cumplir las metas establecidas.</t>
  </si>
  <si>
    <t xml:space="preserve">Metas del proyecto para los próximos 2 años. Estas son más grandes que las estrictamente relacionadas con el proyecto postulado, el financiamiento entregado y los gastos asignados. </t>
  </si>
  <si>
    <t>PRESUPUESTO</t>
  </si>
  <si>
    <t>ACTIVIDADES E HITOS</t>
  </si>
  <si>
    <t>METAS</t>
  </si>
  <si>
    <t xml:space="preserve">Monto aportado Caja Los Andes: $15.000.000
</t>
  </si>
  <si>
    <t>INICIO: 01 DE JULIO 2019</t>
  </si>
  <si>
    <t>TÉRMINO: 30 ABRIL 2020</t>
  </si>
  <si>
    <t>CUENTA</t>
  </si>
  <si>
    <r>
      <t xml:space="preserve">ÍTEMS
</t>
    </r>
    <r>
      <rPr>
        <i/>
        <color rgb="FFEFEFEF"/>
        <sz val="9.0"/>
      </rPr>
      <t>¿Qué es el gasto?</t>
    </r>
  </si>
  <si>
    <r>
      <t xml:space="preserve">DESCRIPCIÓN DEL GASTO
</t>
    </r>
    <r>
      <rPr>
        <i/>
        <color rgb="FFEFEFEF"/>
        <sz val="9.0"/>
      </rPr>
      <t>¿A qué aporta?</t>
    </r>
  </si>
  <si>
    <t>MONTO BRUTO A RENDIR ($)</t>
  </si>
  <si>
    <r>
      <t xml:space="preserve">DOCUMENTO
</t>
    </r>
    <r>
      <rPr>
        <i/>
        <color rgb="FFEFEFEF"/>
        <sz val="9.0"/>
      </rPr>
      <t>Este debe ser el nombre del archivo que respalda el gasto</t>
    </r>
  </si>
  <si>
    <t>✓</t>
  </si>
  <si>
    <t>ACTIVIDAD / 
HITO</t>
  </si>
  <si>
    <t>Fecha inicio</t>
  </si>
  <si>
    <t>Fecha término</t>
  </si>
  <si>
    <t>Actividad</t>
  </si>
  <si>
    <r>
      <t xml:space="preserve">1
</t>
    </r>
    <r>
      <rPr>
        <i/>
        <color rgb="FFEFEFEF"/>
        <sz val="9.0"/>
      </rPr>
      <t>Julio 2019</t>
    </r>
  </si>
  <si>
    <r>
      <t xml:space="preserve">2
</t>
    </r>
    <r>
      <rPr>
        <i/>
        <color rgb="FFEFEFEF"/>
        <sz val="9.0"/>
      </rPr>
      <t>Agosto 2019</t>
    </r>
  </si>
  <si>
    <r>
      <t xml:space="preserve">3
</t>
    </r>
    <r>
      <rPr>
        <i/>
        <color rgb="FFEFEFEF"/>
        <sz val="9.0"/>
      </rPr>
      <t>Seotiembre 2019</t>
    </r>
  </si>
  <si>
    <r>
      <t xml:space="preserve">4
</t>
    </r>
    <r>
      <rPr>
        <i/>
        <color rgb="FFEFEFEF"/>
        <sz val="9.0"/>
      </rPr>
      <t>Octubre 2019</t>
    </r>
  </si>
  <si>
    <r>
      <t xml:space="preserve">5
</t>
    </r>
    <r>
      <rPr>
        <i/>
        <color rgb="FFEFEFEF"/>
        <sz val="9.0"/>
      </rPr>
      <t>Noviembre 2019</t>
    </r>
  </si>
  <si>
    <r>
      <t xml:space="preserve">6
</t>
    </r>
    <r>
      <rPr>
        <i/>
        <color rgb="FFEFEFEF"/>
        <sz val="9.0"/>
      </rPr>
      <t>Diciembre 2019</t>
    </r>
  </si>
  <si>
    <r>
      <t xml:space="preserve">7
</t>
    </r>
    <r>
      <rPr>
        <i/>
        <color rgb="FFEFEFEF"/>
        <sz val="9.0"/>
      </rPr>
      <t>Enero 2020</t>
    </r>
  </si>
  <si>
    <r>
      <t xml:space="preserve">8
</t>
    </r>
    <r>
      <rPr>
        <i/>
        <color rgb="FFEFEFEF"/>
        <sz val="9.0"/>
      </rPr>
      <t>Febrero 2020</t>
    </r>
  </si>
  <si>
    <t>9
Marzo 2020</t>
  </si>
  <si>
    <t>10
Abril 2020</t>
  </si>
  <si>
    <t>META</t>
  </si>
  <si>
    <t>% DE CUMPLIMIENTO</t>
  </si>
  <si>
    <t xml:space="preserve">CONTADOR </t>
  </si>
  <si>
    <t xml:space="preserve">CONTADOR TRABAJARA  4 DIAS A LA SEMANA PARA LEVAR EL REGISTRO CONTABLE DE LOS GATOS OPERACIONES Y ORGANIZACIÓN FINANCIERA  DE LA EMPRESA. </t>
  </si>
  <si>
    <t xml:space="preserve">PAGO DE HONORARIOS A CONTADORA POR 16 HRS MENSUALES,  POR 10 MESES </t>
  </si>
  <si>
    <t>X</t>
  </si>
  <si>
    <t>1. EXPANSIÓN DE TALLER Y BODEGA EN LA REGIÓN DEL MAULE (TALCA)</t>
  </si>
  <si>
    <t xml:space="preserve">TECNICO </t>
  </si>
  <si>
    <t xml:space="preserve">TECNICO LLEGA PARA EL SERVICIO DE REPARACION, MANTENCIÓN DE SILLA DE RUEDAS Y AYUDAS TECNICAS. TANTO EN EL TALLER COMO EN LOS DOMICILIOS QUE REALIZA LA EMPRESA PATOSOBRERUEDAS </t>
  </si>
  <si>
    <t>PAGO DE HONORARIOS TECNICO 2 POR 88 HRS MENSUALES.</t>
  </si>
  <si>
    <t>2. CONTRATOS CON INSTITUCIONES PUBLICAS Y PRIVADAS DE SERVICIO Y VENTA DE REPUESTOS E INSUMOS.</t>
  </si>
  <si>
    <t xml:space="preserve">GESTOR DE NEGOCIOS </t>
  </si>
  <si>
    <t xml:space="preserve">EL GESTOR OPERACIONAL ESTA ENCARGADO DE BUSCA PROVEEDORES, NUEVOS CLIENTES, CONTRATOS CON EMPRESAS PUBLICAS Y PRIVADAS, FUERZA COMERCIAL Y UN NUEVO FORMATO A LA EMPRESA EN GESTION DE SERVICIOS. </t>
  </si>
  <si>
    <t xml:space="preserve">PAGO DE HONORARIOS DE GESTOR DE NEGOCIOS PO 12 HRS MENSUALES </t>
  </si>
  <si>
    <t xml:space="preserve">3. TALLERES ITINERANTES EN DISTINTAS COMUNAS DE TODO EL PAIS. </t>
  </si>
  <si>
    <t xml:space="preserve">COMPRA DE HERRAMIENTAS Y MAQUINARIA.  </t>
  </si>
  <si>
    <t>COMPRA DE HERRAMIENTAS Y MAQUINARIA PARA EL NUEVO TALLER Y DOS KIT DE HERRAMIENTAS BASICAS PARA VISITAS EN TERRENO.</t>
  </si>
  <si>
    <t xml:space="preserve">COMPRA DE HERRAMIENTAS PARA LA IMPLEMENTACIÓN DEL TALLER 2 Y COMPRA DE KIT DE HERRAMIENTAS PARA TECNICO 2 PARA VISITAS EN TERRENO. MAQUINARIAS PARA TALLER, REPUESTOS E INSUMOS. </t>
  </si>
  <si>
    <t>CONTRUCCION DE TALELR 2 100%</t>
  </si>
  <si>
    <t xml:space="preserve">PRIMERA ETAPA DE LA CONSTRUCCIÓN DEL TALLER 2 PARA TENER UNA ATENCION DE LUNES A DOMINGO. ESTO CONSISTE EN LA CONSTRUCCION DE LA ESTRUCTURA DEL TALLER. </t>
  </si>
  <si>
    <t xml:space="preserve">COTIZACIONES DE MAESTROS CONTRUCTORES Y COMPRA DE MATERIALES PARA LA CONTRUCCIÓN DEL TALLER 2 </t>
  </si>
  <si>
    <t xml:space="preserve">COMPRA DE MUEBLES PARA INSTALACIÓN DE TALLER </t>
  </si>
  <si>
    <t xml:space="preserve">SEGUNDA ETAPA DE CONSTRUCCIÓN EN TERMINACIONES E INSTALACIÓN DE MUEBLES, MESONES Y HERRAMIENTAS PARA EL TALLER </t>
  </si>
  <si>
    <t>COMPRA E INSTALACIÓN DE MUEBLES PARA TALLER 2</t>
  </si>
  <si>
    <t>MARKETING</t>
  </si>
  <si>
    <t>1-MEJORAR PAGINA Y AGREGAR UN SISTEMA DE PAGO PARA COMPRAR MEDIANTE LA WEB REPUESTOS, ACCERIOS Y SERVICIOS. 2- FUERZA COMERCIAL MEDIANTE LAS REDES SOCIALES, TARJETAS FLAYERS Y ROPA CORPORATIVA.</t>
  </si>
  <si>
    <t xml:space="preserve">MEJORAR PAGINA Y AGREGAR SISTEMA DE PAGO PARA COMPRAS, IMPRESIONES DE PUBLICIDAD Y ROPA CORPORATIVA.  </t>
  </si>
  <si>
    <t xml:space="preserve">TRANSPORTE </t>
  </si>
  <si>
    <t xml:space="preserve">TRASLADO DE LAS DISTINTAS COMPRAS QUE SE REALIZARAN EN ESTE PROYECTO TALES COMO: COMPRA DE INSUMOS, HERRAMIENTAS, REPUESTOS,MUEBLES Y  MATERIALES DE CONSTRCCIÓN </t>
  </si>
  <si>
    <t>TRASLADOS PARA LA COMPRAS RELACIONADAS AL PROYECTO TALES COMO: HERRAMIENTAS, INSUMOS, MATERIALES DE CONTRUCCIÓN, METERIALES DE OFICINA, MATERIAL DE  DIFUSIÓN ENTRE OTROS.</t>
  </si>
  <si>
    <t xml:space="preserve">MATERIALES DE OFICINA </t>
  </si>
  <si>
    <t xml:space="preserve">MATERIALES VARIOS DE OFICINA TALES COMO: HOJAS, CARPETAS, LAPICES ENTRE OTROS. </t>
  </si>
  <si>
    <t xml:space="preserve">COMPRA DE MATERIALES DE OFICINA </t>
  </si>
  <si>
    <t xml:space="preserve">REPUESTOS PARA SILLA DE RUEDAS </t>
  </si>
  <si>
    <t>COMPRA DE REPUESTOS Y ACCESORIOS PARA SILLA DE RUEDAS.</t>
  </si>
  <si>
    <t>HITO 0:                                                       -CORRESPONDIENTE A LA FIRMA DE CONTRATOS</t>
  </si>
  <si>
    <t>HITO 1:                                                   1-FUERZA COMERCIAL, BUSCAR NUEVAS FORMAS DE ATRAER CLIENTES CON EMPRESAS Y PARTICULARES. (WEB, REUNIONES Y PROMOTORES)                                     2-ALIANZAS CON LOS PROVEEDORES.                                      3-COMPRA DE REPUESTOS, INSUMOS Y HERRAMIENTAS</t>
  </si>
  <si>
    <t>HITO 2:                                                   1- CONTRUCCIÓN DE TALLER 2                                                 2- CONSOLIDACIÓN DE SOCIOS CLAVES PARA LA EMPRESA Y CLIENTES.</t>
  </si>
  <si>
    <t xml:space="preserve">HITO 3:                                                  1- INSTALACIÓN DE MUEBLES, MAQUINARIAS Y HERRAMIENTAS DEL TALLER 2.                                         2-INAGURACIÓN DE TALLER Y DIFUSIÓN DEL MISMO.                                                                                                   3- REALIZAR PLATAFORMA PARA COMPRAS Y PAGOS MEDIANTE LA PAGINA WEB EN VENTAS DE REPUESTOS, INSUMOS, ACCESORIOS Y HERRAMIENTAS.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</si>
</sst>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$]#,##0"/>
    <numFmt numFmtId="165" formatCode="[$$]#,##0.00"/>
    <numFmt numFmtId="166" formatCode="d/MM/yyyy"/>
    <numFmt numFmtId="167" formatCode="dd&quot;/&quot;mm"/>
    <numFmt numFmtId="168" formatCode="dd-mm-yyyy"/>
    <numFmt numFmtId="169" formatCode="m&quot;/&quot;d"/>
  </numFmts>
  <fonts count="12">
    <font>
      <sz val="10.0"/>
      <color rgb="FF000000"/>
      <name val="Arial"/>
    </font>
    <font/>
    <font>
      <i/>
      <sz val="10.0"/>
      <color rgb="FFD9EAD3"/>
      <name val="Roboto"/>
    </font>
    <font>
      <sz val="20.0"/>
      <color rgb="FFFFFFFF"/>
      <name val="Roboto"/>
    </font>
    <font>
      <sz val="24.0"/>
      <color rgb="FFFFFFFF"/>
      <name val="Roboto"/>
    </font>
    <font>
      <sz val="14.0"/>
      <color rgb="FFFFFFFF"/>
      <name val="Roboto"/>
    </font>
    <font>
      <i/>
      <sz val="10.0"/>
      <color rgb="FFFFFFFF"/>
      <name val="Roboto"/>
    </font>
    <font>
      <sz val="22.0"/>
      <color rgb="FFFFFFFF"/>
      <name val="Roboto"/>
    </font>
    <font>
      <sz val="11.0"/>
      <color rgb="FFFFFFFF"/>
      <name val="Roboto"/>
    </font>
    <font>
      <sz val="10.0"/>
      <color rgb="FF434343"/>
      <name val="Roboto"/>
    </font>
    <font>
      <name val="Arial"/>
    </font>
    <font>
      <sz val="11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B5394"/>
        <bgColor rgb="FF0B5394"/>
      </patternFill>
    </fill>
    <fill>
      <patternFill patternType="solid">
        <fgColor rgb="FFCFE2F3"/>
        <bgColor rgb="FFCFE2F3"/>
      </patternFill>
    </fill>
    <fill>
      <patternFill patternType="solid">
        <fgColor rgb="FF3D85C6"/>
        <bgColor rgb="FF3D85C6"/>
      </patternFill>
    </fill>
  </fills>
  <borders count="8">
    <border/>
    <border>
      <bottom style="thin">
        <color rgb="FFEFEFEF"/>
      </bottom>
    </border>
    <border>
      <top style="hair">
        <color rgb="FFD9D9D9"/>
      </top>
      <bottom style="thin">
        <color rgb="FFEFEFEF"/>
      </bottom>
    </border>
    <border>
      <top style="thin">
        <color rgb="FFEFEFEF"/>
      </top>
      <bottom style="thin">
        <color rgb="FFEFEFEF"/>
      </bottom>
    </border>
    <border>
      <top style="thin">
        <color rgb="FFEFEFEF"/>
      </top>
      <bottom style="thin">
        <color rgb="FF000000"/>
      </bottom>
    </border>
    <border>
      <top style="thin">
        <color rgb="FFEFEFEF"/>
      </top>
    </border>
    <border>
      <top style="thin">
        <color rgb="FFEFEFEF"/>
      </top>
      <bottom style="hair">
        <color rgb="FFD9D9D9"/>
      </bottom>
    </border>
    <border>
      <top style="hair">
        <color rgb="FFD9D9D9"/>
      </top>
      <bottom style="hair">
        <color rgb="FFD9D9D9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9" xfId="0" applyAlignment="1" applyFont="1" applyNumberFormat="1">
      <alignment readingOrder="0"/>
    </xf>
    <xf borderId="0" fillId="2" fontId="2" numFmtId="0" xfId="0" applyAlignment="1" applyFill="1" applyFont="1">
      <alignment horizontal="left" readingOrder="0" vertical="center"/>
    </xf>
    <xf borderId="0" fillId="2" fontId="2" numFmtId="0" xfId="0" applyAlignment="1" applyFont="1">
      <alignment horizontal="left" readingOrder="0" shrinkToFit="0" vertical="center" wrapText="1"/>
    </xf>
    <xf borderId="0" fillId="3" fontId="3" numFmtId="0" xfId="0" applyAlignment="1" applyFill="1" applyFont="1">
      <alignment horizontal="left" readingOrder="0" shrinkToFit="0" vertical="bottom" wrapText="0"/>
    </xf>
    <xf borderId="0" fillId="4" fontId="4" numFmtId="0" xfId="0" applyAlignment="1" applyFill="1" applyFont="1">
      <alignment horizontal="left" readingOrder="0" shrinkToFit="0" vertical="center" wrapText="0"/>
    </xf>
    <xf borderId="0" fillId="4" fontId="5" numFmtId="0" xfId="0" applyAlignment="1" applyFont="1">
      <alignment horizontal="left" readingOrder="0" shrinkToFit="0" vertical="bottom" wrapText="0"/>
    </xf>
    <xf borderId="0" fillId="4" fontId="3" numFmtId="0" xfId="0" applyAlignment="1" applyFont="1">
      <alignment horizontal="left" readingOrder="0" shrinkToFit="0" vertical="bottom" wrapText="0"/>
    </xf>
    <xf borderId="0" fillId="4" fontId="3" numFmtId="164" xfId="0" applyAlignment="1" applyFont="1" applyNumberFormat="1">
      <alignment horizontal="left" readingOrder="0" shrinkToFit="0" vertical="bottom" wrapText="0"/>
    </xf>
    <xf borderId="0" fillId="4" fontId="3" numFmtId="164" xfId="0" applyAlignment="1" applyFont="1" applyNumberFormat="1">
      <alignment horizontal="left" readingOrder="0" shrinkToFit="0" vertical="bottom" wrapText="1"/>
    </xf>
    <xf borderId="0" fillId="4" fontId="3" numFmtId="0" xfId="0" applyAlignment="1" applyFont="1">
      <alignment horizontal="left" readingOrder="0" shrinkToFit="0" vertical="center" wrapText="0"/>
    </xf>
    <xf borderId="0" fillId="4" fontId="6" numFmtId="0" xfId="0" applyAlignment="1" applyFont="1">
      <alignment horizontal="right" readingOrder="0" shrinkToFit="0" vertical="center" wrapText="0"/>
    </xf>
    <xf borderId="0" fillId="4" fontId="6" numFmtId="0" xfId="0" applyAlignment="1" applyFont="1">
      <alignment horizontal="center" readingOrder="0" shrinkToFit="0" vertical="center" wrapText="0"/>
    </xf>
    <xf borderId="0" fillId="4" fontId="5" numFmtId="0" xfId="0" applyAlignment="1" applyFont="1">
      <alignment horizontal="left" readingOrder="0" vertical="center"/>
    </xf>
    <xf borderId="0" fillId="4" fontId="5" numFmtId="0" xfId="0" applyAlignment="1" applyFont="1">
      <alignment horizontal="left" readingOrder="0" vertical="bottom"/>
    </xf>
    <xf borderId="0" fillId="4" fontId="5" numFmtId="165" xfId="0" applyAlignment="1" applyFont="1" applyNumberFormat="1">
      <alignment horizontal="left" readingOrder="0" vertical="bottom"/>
    </xf>
    <xf borderId="0" fillId="4" fontId="7" numFmtId="164" xfId="0" applyAlignment="1" applyFont="1" applyNumberFormat="1">
      <alignment horizontal="left" readingOrder="0" vertical="bottom"/>
    </xf>
    <xf borderId="0" fillId="4" fontId="7" numFmtId="164" xfId="0" applyAlignment="1" applyFont="1" applyNumberFormat="1">
      <alignment horizontal="left" readingOrder="0" shrinkToFit="0" vertical="bottom" wrapText="1"/>
    </xf>
    <xf borderId="0" fillId="3" fontId="7" numFmtId="0" xfId="0" applyAlignment="1" applyFont="1">
      <alignment horizontal="left" readingOrder="0" vertical="bottom"/>
    </xf>
    <xf borderId="0" fillId="4" fontId="6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left" readingOrder="0" shrinkToFit="0" vertical="bottom" wrapText="0"/>
    </xf>
    <xf borderId="0" fillId="4" fontId="2" numFmtId="0" xfId="0" applyAlignment="1" applyFont="1">
      <alignment horizontal="right" readingOrder="0" vertical="bottom"/>
    </xf>
    <xf borderId="0" fillId="4" fontId="2" numFmtId="0" xfId="0" applyAlignment="1" applyFont="1">
      <alignment horizontal="left" readingOrder="0" vertical="center"/>
    </xf>
    <xf borderId="0" fillId="4" fontId="2" numFmtId="0" xfId="0" applyAlignment="1" applyFont="1">
      <alignment horizontal="center" readingOrder="0" vertical="center"/>
    </xf>
    <xf borderId="0" fillId="4" fontId="7" numFmtId="0" xfId="0" applyAlignment="1" applyFont="1">
      <alignment horizontal="left" readingOrder="0" vertical="bottom"/>
    </xf>
    <xf borderId="0" fillId="2" fontId="8" numFmtId="0" xfId="0" applyAlignment="1" applyFont="1">
      <alignment horizontal="left" readingOrder="0" shrinkToFit="0" vertical="center" wrapText="1"/>
    </xf>
    <xf borderId="0" fillId="2" fontId="8" numFmtId="0" xfId="0" applyAlignment="1" applyFont="1">
      <alignment horizontal="center" readingOrder="0" shrinkToFit="0" vertical="center" wrapText="1"/>
    </xf>
    <xf borderId="0" fillId="2" fontId="8" numFmtId="164" xfId="0" applyAlignment="1" applyFont="1" applyNumberFormat="1">
      <alignment horizontal="center" readingOrder="0" shrinkToFit="0" vertical="center" wrapText="1"/>
    </xf>
    <xf borderId="0" fillId="3" fontId="8" numFmtId="0" xfId="0" applyAlignment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readingOrder="0" shrinkToFit="0" vertical="center" wrapText="0"/>
    </xf>
    <xf borderId="1" fillId="0" fontId="9" numFmtId="164" xfId="0" applyAlignment="1" applyBorder="1" applyFont="1" applyNumberFormat="1">
      <alignment horizontal="center" readingOrder="0" shrinkToFit="0" vertical="center" wrapText="0"/>
    </xf>
    <xf borderId="1" fillId="0" fontId="9" numFmtId="164" xfId="0" applyAlignment="1" applyBorder="1" applyFont="1" applyNumberFormat="1">
      <alignment horizontal="center" readingOrder="0" shrinkToFit="0" vertical="center" wrapText="1"/>
    </xf>
    <xf borderId="1" fillId="3" fontId="9" numFmtId="0" xfId="0" applyAlignment="1" applyBorder="1" applyFont="1">
      <alignment horizontal="center" readingOrder="0" vertical="center"/>
    </xf>
    <xf borderId="2" fillId="0" fontId="9" numFmtId="0" xfId="0" applyAlignment="1" applyBorder="1" applyFont="1">
      <alignment horizontal="center" readingOrder="0" shrinkToFit="0" vertical="center" wrapText="0"/>
    </xf>
    <xf borderId="2" fillId="0" fontId="9" numFmtId="166" xfId="0" applyAlignment="1" applyBorder="1" applyFont="1" applyNumberFormat="1">
      <alignment horizontal="center" readingOrder="0" shrinkToFit="0" vertical="center" wrapText="0"/>
    </xf>
    <xf borderId="2" fillId="0" fontId="9" numFmtId="0" xfId="0" applyAlignment="1" applyBorder="1" applyFont="1">
      <alignment horizontal="left" readingOrder="0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readingOrder="0" shrinkToFit="0" vertical="center" wrapText="1"/>
    </xf>
    <xf borderId="2" fillId="0" fontId="9" numFmtId="167" xfId="0" applyAlignment="1" applyBorder="1" applyFont="1" applyNumberFormat="1">
      <alignment horizontal="center" readingOrder="0" shrinkToFit="0" vertical="center" wrapText="0"/>
    </xf>
    <xf borderId="3" fillId="0" fontId="9" numFmtId="0" xfId="0" applyAlignment="1" applyBorder="1" applyFont="1">
      <alignment horizontal="center" readingOrder="0" shrinkToFit="0" vertical="center" wrapText="1"/>
    </xf>
    <xf borderId="3" fillId="0" fontId="9" numFmtId="0" xfId="0" applyAlignment="1" applyBorder="1" applyFont="1">
      <alignment horizontal="center" readingOrder="0" shrinkToFit="0" vertical="center" wrapText="0"/>
    </xf>
    <xf borderId="3" fillId="0" fontId="9" numFmtId="164" xfId="0" applyAlignment="1" applyBorder="1" applyFont="1" applyNumberFormat="1">
      <alignment horizontal="center" readingOrder="0" shrinkToFit="0" vertical="center" wrapText="0"/>
    </xf>
    <xf borderId="3" fillId="3" fontId="9" numFmtId="0" xfId="0" applyAlignment="1" applyBorder="1" applyFont="1">
      <alignment horizontal="center" readingOrder="0" vertical="center"/>
    </xf>
    <xf borderId="3" fillId="0" fontId="9" numFmtId="166" xfId="0" applyAlignment="1" applyBorder="1" applyFont="1" applyNumberFormat="1">
      <alignment horizontal="center" readingOrder="0" shrinkToFit="0" vertical="center" wrapText="0"/>
    </xf>
    <xf borderId="3" fillId="0" fontId="9" numFmtId="0" xfId="0" applyAlignment="1" applyBorder="1" applyFont="1">
      <alignment horizontal="left" readingOrder="0" shrinkToFit="0" vertical="center" wrapText="1"/>
    </xf>
    <xf borderId="3" fillId="0" fontId="9" numFmtId="0" xfId="0" applyAlignment="1" applyBorder="1" applyFont="1">
      <alignment horizontal="center" readingOrder="0" shrinkToFit="0" vertical="center" wrapText="1"/>
    </xf>
    <xf borderId="3" fillId="0" fontId="9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readingOrder="0" shrinkToFit="0" vertical="center" wrapText="1"/>
    </xf>
    <xf borderId="3" fillId="0" fontId="9" numFmtId="164" xfId="0" applyAlignment="1" applyBorder="1" applyFont="1" applyNumberFormat="1">
      <alignment horizontal="center" readingOrder="0" shrinkToFit="0" vertical="center" wrapText="1"/>
    </xf>
    <xf borderId="3" fillId="0" fontId="9" numFmtId="167" xfId="0" applyAlignment="1" applyBorder="1" applyFont="1" applyNumberFormat="1">
      <alignment horizontal="center" readingOrder="0" shrinkToFit="0" vertical="center" wrapText="0"/>
    </xf>
    <xf borderId="0" fillId="0" fontId="11" numFmtId="0" xfId="0" applyAlignment="1" applyFont="1">
      <alignment readingOrder="0" shrinkToFit="0" wrapText="1"/>
    </xf>
    <xf borderId="3" fillId="0" fontId="9" numFmtId="168" xfId="0" applyAlignment="1" applyBorder="1" applyFont="1" applyNumberFormat="1">
      <alignment horizontal="center" readingOrder="0" shrinkToFit="0" vertical="center" wrapText="0"/>
    </xf>
    <xf borderId="4" fillId="0" fontId="9" numFmtId="0" xfId="0" applyAlignment="1" applyBorder="1" applyFont="1">
      <alignment horizontal="center" readingOrder="0" shrinkToFit="0" vertical="center" wrapText="0"/>
    </xf>
    <xf borderId="4" fillId="0" fontId="9" numFmtId="164" xfId="0" applyAlignment="1" applyBorder="1" applyFont="1" applyNumberFormat="1">
      <alignment horizontal="center" readingOrder="0" shrinkToFit="0" vertical="center" wrapText="0"/>
    </xf>
    <xf borderId="5" fillId="0" fontId="9" numFmtId="164" xfId="0" applyAlignment="1" applyBorder="1" applyFont="1" applyNumberFormat="1">
      <alignment horizontal="center" readingOrder="0" shrinkToFit="0" vertical="center" wrapText="1"/>
    </xf>
    <xf borderId="5" fillId="3" fontId="9" numFmtId="0" xfId="0" applyAlignment="1" applyBorder="1" applyFont="1">
      <alignment horizontal="center" readingOrder="0" vertical="center"/>
    </xf>
    <xf borderId="6" fillId="0" fontId="9" numFmtId="0" xfId="0" applyAlignment="1" applyBorder="1" applyFont="1">
      <alignment horizontal="center" readingOrder="0" shrinkToFit="0" vertical="center" wrapText="0"/>
    </xf>
    <xf borderId="6" fillId="0" fontId="9" numFmtId="167" xfId="0" applyAlignment="1" applyBorder="1" applyFont="1" applyNumberFormat="1">
      <alignment horizontal="center" readingOrder="0" shrinkToFit="0" vertical="center" wrapText="0"/>
    </xf>
    <xf borderId="6" fillId="0" fontId="9" numFmtId="0" xfId="0" applyAlignment="1" applyBorder="1" applyFont="1">
      <alignment horizontal="left" readingOrder="0" shrinkToFit="0" vertical="center" wrapText="1"/>
    </xf>
    <xf borderId="5" fillId="0" fontId="9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 readingOrder="0" vertical="center"/>
    </xf>
    <xf borderId="0" fillId="0" fontId="9" numFmtId="164" xfId="0" applyAlignment="1" applyFont="1" applyNumberFormat="1">
      <alignment horizontal="center" readingOrder="0" vertical="center"/>
    </xf>
    <xf borderId="0" fillId="0" fontId="9" numFmtId="164" xfId="0" applyAlignment="1" applyFont="1" applyNumberFormat="1">
      <alignment horizontal="center" readingOrder="0" shrinkToFit="0" vertical="center" wrapText="1"/>
    </xf>
    <xf borderId="0" fillId="3" fontId="9" numFmtId="0" xfId="0" applyAlignment="1" applyFont="1">
      <alignment horizontal="center" readingOrder="0" vertical="center"/>
    </xf>
    <xf borderId="7" fillId="0" fontId="9" numFmtId="0" xfId="0" applyAlignment="1" applyBorder="1" applyFont="1">
      <alignment horizontal="center" readingOrder="0" shrinkToFit="0" vertical="center" wrapText="0"/>
    </xf>
    <xf borderId="7" fillId="0" fontId="9" numFmtId="169" xfId="0" applyAlignment="1" applyBorder="1" applyFont="1" applyNumberFormat="1">
      <alignment horizontal="center" readingOrder="0" shrinkToFit="0" vertical="center" wrapText="0"/>
    </xf>
    <xf borderId="7" fillId="0" fontId="9" numFmtId="0" xfId="0" applyAlignment="1" applyBorder="1" applyFont="1">
      <alignment horizontal="left" readingOrder="0" shrinkToFit="0" vertical="center" wrapText="1"/>
    </xf>
    <xf borderId="0" fillId="0" fontId="9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18.71"/>
    <col customWidth="1" min="2" max="2" width="20.71"/>
    <col customWidth="1" min="3" max="3" width="37.57"/>
    <col customWidth="1" min="4" max="4" width="18.71"/>
    <col customWidth="1" min="5" max="5" width="16.29"/>
    <col customWidth="1" min="6" max="6" width="1.71"/>
    <col customWidth="1" min="7" max="7" width="6.71"/>
    <col customWidth="1" min="8" max="8" width="13.14"/>
    <col customWidth="1" min="9" max="9" width="17.29"/>
    <col customWidth="1" min="10" max="10" width="17.14"/>
    <col customWidth="1" min="11" max="11" width="29.0"/>
    <col customWidth="1" min="12" max="21" width="16.14"/>
    <col customWidth="1" min="22" max="22" width="1.71"/>
    <col customWidth="1" min="23" max="23" width="49.0"/>
    <col customWidth="1" min="24" max="24" width="16.14"/>
  </cols>
  <sheetData>
    <row r="1" ht="52.5" customHeight="1">
      <c r="A1" s="3" t="s">
        <v>5</v>
      </c>
      <c r="E1" s="4"/>
      <c r="F1" s="5"/>
      <c r="G1" s="4" t="s">
        <v>6</v>
      </c>
      <c r="R1" s="4"/>
      <c r="S1" s="4"/>
      <c r="T1" s="4"/>
      <c r="U1" s="4"/>
      <c r="V1" s="5"/>
      <c r="W1" s="4" t="s">
        <v>7</v>
      </c>
    </row>
    <row r="2" ht="52.5" customHeight="1">
      <c r="A2" s="6" t="s">
        <v>8</v>
      </c>
      <c r="B2" s="7"/>
      <c r="C2" s="8"/>
      <c r="D2" s="9"/>
      <c r="E2" s="10"/>
      <c r="F2" s="5"/>
      <c r="G2" s="11" t="s">
        <v>9</v>
      </c>
      <c r="K2" s="12"/>
      <c r="L2" s="13"/>
      <c r="P2" s="13"/>
      <c r="Q2" s="13"/>
      <c r="R2" s="13"/>
      <c r="S2" s="13"/>
      <c r="T2" s="13"/>
      <c r="U2" s="13"/>
      <c r="V2" s="5"/>
      <c r="W2" s="11" t="s">
        <v>10</v>
      </c>
    </row>
    <row r="3">
      <c r="A3" s="14" t="s">
        <v>11</v>
      </c>
      <c r="B3" s="15"/>
      <c r="C3" s="16"/>
      <c r="D3" s="17"/>
      <c r="E3" s="18"/>
      <c r="F3" s="19"/>
      <c r="G3" s="20" t="str">
        <f>CONCATENATE(COUNTIF($G$6:$G$53,TRUE), "/", COUNTA($K$6:$K$53), " completadas  ")</f>
        <v>0/14 completadas  </v>
      </c>
      <c r="H3" s="21"/>
      <c r="I3" s="21"/>
      <c r="J3" s="21"/>
      <c r="K3" s="22"/>
      <c r="L3" s="23" t="s">
        <v>12</v>
      </c>
      <c r="M3" s="22"/>
      <c r="N3" s="24"/>
      <c r="P3" s="24"/>
      <c r="Q3" s="24"/>
      <c r="R3" s="24"/>
      <c r="S3" s="24"/>
      <c r="T3" s="24"/>
      <c r="U3" s="24"/>
      <c r="V3" s="19"/>
      <c r="W3" s="20" t="str">
        <f>CONCATENATE(COUNTIF($W$53,TRUE), "/", COUNTA($X$53), " completadas  ")</f>
        <v>0/0 completadas  </v>
      </c>
      <c r="X3" s="24"/>
    </row>
    <row r="4" ht="24.0" customHeight="1">
      <c r="A4" s="15"/>
      <c r="B4" s="25"/>
      <c r="C4" s="25"/>
      <c r="D4" s="17"/>
      <c r="E4" s="18"/>
      <c r="F4" s="19"/>
      <c r="G4" s="21"/>
      <c r="H4" s="21"/>
      <c r="I4" s="21"/>
      <c r="J4" s="21"/>
      <c r="K4" s="22"/>
      <c r="L4" s="23" t="s">
        <v>13</v>
      </c>
      <c r="M4" s="22"/>
      <c r="P4" s="24"/>
      <c r="Q4" s="24"/>
      <c r="R4" s="24"/>
      <c r="S4" s="24"/>
      <c r="T4" s="24"/>
      <c r="U4" s="24"/>
      <c r="V4" s="19"/>
      <c r="W4" s="20"/>
      <c r="X4" s="24"/>
    </row>
    <row r="5" ht="30.0" customHeight="1">
      <c r="A5" s="26" t="s">
        <v>14</v>
      </c>
      <c r="B5" s="27" t="s">
        <v>15</v>
      </c>
      <c r="C5" s="27" t="s">
        <v>16</v>
      </c>
      <c r="D5" s="28" t="s">
        <v>17</v>
      </c>
      <c r="E5" s="27" t="s">
        <v>18</v>
      </c>
      <c r="F5" s="29"/>
      <c r="G5" s="27" t="s">
        <v>19</v>
      </c>
      <c r="H5" s="27" t="s">
        <v>20</v>
      </c>
      <c r="I5" s="27" t="s">
        <v>21</v>
      </c>
      <c r="J5" s="27" t="s">
        <v>22</v>
      </c>
      <c r="K5" s="26" t="s">
        <v>23</v>
      </c>
      <c r="L5" s="27" t="s">
        <v>24</v>
      </c>
      <c r="M5" s="27" t="s">
        <v>25</v>
      </c>
      <c r="N5" s="27" t="s">
        <v>26</v>
      </c>
      <c r="O5" s="27" t="s">
        <v>27</v>
      </c>
      <c r="P5" s="27" t="s">
        <v>28</v>
      </c>
      <c r="Q5" s="27" t="s">
        <v>29</v>
      </c>
      <c r="R5" s="27" t="s">
        <v>30</v>
      </c>
      <c r="S5" s="27" t="s">
        <v>31</v>
      </c>
      <c r="T5" s="27" t="s">
        <v>32</v>
      </c>
      <c r="U5" s="27" t="s">
        <v>33</v>
      </c>
      <c r="V5" s="29"/>
      <c r="W5" s="27" t="s">
        <v>34</v>
      </c>
      <c r="X5" s="27" t="s">
        <v>35</v>
      </c>
    </row>
    <row r="6" ht="84.75" customHeight="1">
      <c r="A6" s="30" t="s">
        <v>0</v>
      </c>
      <c r="B6" s="31" t="s">
        <v>36</v>
      </c>
      <c r="C6" s="30" t="s">
        <v>37</v>
      </c>
      <c r="D6" s="32">
        <v>800000.0</v>
      </c>
      <c r="E6" s="33" t="str">
        <f t="shared" ref="E6:E8" si="1">CONCATENATE(A6," - ",B6)</f>
        <v>RECURSOS HUMANOS - CONTADOR </v>
      </c>
      <c r="F6" s="34"/>
      <c r="G6" s="35" t="b">
        <v>0</v>
      </c>
      <c r="H6" s="35" t="s">
        <v>1</v>
      </c>
      <c r="I6" s="36">
        <v>43647.0</v>
      </c>
      <c r="J6" s="36">
        <v>43951.0</v>
      </c>
      <c r="K6" s="37" t="s">
        <v>38</v>
      </c>
      <c r="L6" s="38" t="s">
        <v>39</v>
      </c>
      <c r="M6" s="38" t="s">
        <v>39</v>
      </c>
      <c r="N6" s="38" t="s">
        <v>39</v>
      </c>
      <c r="O6" s="38" t="s">
        <v>39</v>
      </c>
      <c r="P6" s="38" t="s">
        <v>39</v>
      </c>
      <c r="Q6" s="38" t="s">
        <v>39</v>
      </c>
      <c r="R6" s="38" t="s">
        <v>39</v>
      </c>
      <c r="S6" s="38" t="s">
        <v>39</v>
      </c>
      <c r="T6" s="38" t="s">
        <v>39</v>
      </c>
      <c r="U6" s="38" t="s">
        <v>39</v>
      </c>
      <c r="V6" s="34"/>
      <c r="W6" s="39" t="s">
        <v>40</v>
      </c>
      <c r="X6" s="40"/>
    </row>
    <row r="7" ht="74.25" customHeight="1">
      <c r="A7" s="41" t="s">
        <v>0</v>
      </c>
      <c r="B7" s="42" t="s">
        <v>41</v>
      </c>
      <c r="C7" s="41" t="s">
        <v>42</v>
      </c>
      <c r="D7" s="43">
        <v>4400000.0</v>
      </c>
      <c r="E7" s="33" t="str">
        <f t="shared" si="1"/>
        <v>RECURSOS HUMANOS - TECNICO </v>
      </c>
      <c r="F7" s="44"/>
      <c r="G7" s="42" t="b">
        <v>0</v>
      </c>
      <c r="H7" s="42" t="s">
        <v>1</v>
      </c>
      <c r="I7" s="45">
        <v>43647.0</v>
      </c>
      <c r="J7" s="45">
        <v>43951.0</v>
      </c>
      <c r="K7" s="46" t="s">
        <v>43</v>
      </c>
      <c r="L7" s="47" t="s">
        <v>39</v>
      </c>
      <c r="M7" s="47" t="s">
        <v>39</v>
      </c>
      <c r="N7" s="47" t="s">
        <v>39</v>
      </c>
      <c r="O7" s="47" t="s">
        <v>39</v>
      </c>
      <c r="P7" s="47" t="s">
        <v>39</v>
      </c>
      <c r="Q7" s="47" t="s">
        <v>39</v>
      </c>
      <c r="R7" s="47" t="s">
        <v>39</v>
      </c>
      <c r="S7" s="47" t="s">
        <v>39</v>
      </c>
      <c r="T7" s="47" t="s">
        <v>39</v>
      </c>
      <c r="U7" s="47" t="s">
        <v>39</v>
      </c>
      <c r="V7" s="44"/>
      <c r="W7" s="39" t="s">
        <v>44</v>
      </c>
      <c r="X7" s="40"/>
    </row>
    <row r="8" ht="85.5" customHeight="1">
      <c r="A8" s="41" t="s">
        <v>0</v>
      </c>
      <c r="B8" s="42" t="s">
        <v>45</v>
      </c>
      <c r="C8" s="41" t="s">
        <v>46</v>
      </c>
      <c r="D8" s="43">
        <v>2700000.0</v>
      </c>
      <c r="E8" s="33" t="str">
        <f t="shared" si="1"/>
        <v>RECURSOS HUMANOS - GESTOR DE NEGOCIOS </v>
      </c>
      <c r="F8" s="44"/>
      <c r="G8" s="42" t="b">
        <v>0</v>
      </c>
      <c r="H8" s="42" t="s">
        <v>1</v>
      </c>
      <c r="I8" s="45">
        <v>43647.0</v>
      </c>
      <c r="J8" s="45">
        <v>43951.0</v>
      </c>
      <c r="K8" s="48" t="s">
        <v>47</v>
      </c>
      <c r="L8" s="47" t="s">
        <v>39</v>
      </c>
      <c r="M8" s="47" t="s">
        <v>39</v>
      </c>
      <c r="N8" s="47" t="s">
        <v>39</v>
      </c>
      <c r="O8" s="47" t="s">
        <v>39</v>
      </c>
      <c r="P8" s="47" t="s">
        <v>39</v>
      </c>
      <c r="Q8" s="47" t="s">
        <v>39</v>
      </c>
      <c r="R8" s="47" t="s">
        <v>39</v>
      </c>
      <c r="S8" s="47" t="s">
        <v>39</v>
      </c>
      <c r="T8" s="47" t="s">
        <v>39</v>
      </c>
      <c r="U8" s="47" t="s">
        <v>39</v>
      </c>
      <c r="V8" s="44"/>
      <c r="W8" s="49" t="s">
        <v>48</v>
      </c>
      <c r="X8" s="40"/>
    </row>
    <row r="9" ht="51.0" customHeight="1">
      <c r="A9" s="41" t="s">
        <v>4</v>
      </c>
      <c r="B9" s="41" t="s">
        <v>49</v>
      </c>
      <c r="C9" s="41" t="s">
        <v>50</v>
      </c>
      <c r="D9" s="43">
        <v>1600000.0</v>
      </c>
      <c r="E9" s="50"/>
      <c r="F9" s="44"/>
      <c r="G9" s="42" t="b">
        <v>0</v>
      </c>
      <c r="H9" s="42" t="s">
        <v>1</v>
      </c>
      <c r="I9" s="45">
        <v>43731.0</v>
      </c>
      <c r="J9" s="45">
        <v>43799.0</v>
      </c>
      <c r="K9" s="46" t="s">
        <v>51</v>
      </c>
      <c r="L9" s="47"/>
      <c r="M9" s="47"/>
      <c r="N9" s="47" t="s">
        <v>39</v>
      </c>
      <c r="O9" s="47" t="s">
        <v>39</v>
      </c>
      <c r="P9" s="47" t="s">
        <v>39</v>
      </c>
      <c r="Q9" s="47"/>
      <c r="R9" s="47"/>
      <c r="S9" s="47"/>
      <c r="T9" s="47"/>
      <c r="U9" s="47"/>
      <c r="V9" s="44"/>
      <c r="X9" s="40"/>
    </row>
    <row r="10" ht="68.25" customHeight="1">
      <c r="A10" s="41" t="s">
        <v>2</v>
      </c>
      <c r="B10" s="41" t="s">
        <v>52</v>
      </c>
      <c r="C10" s="41" t="s">
        <v>53</v>
      </c>
      <c r="D10" s="43">
        <v>1500000.0</v>
      </c>
      <c r="E10" s="50"/>
      <c r="F10" s="44"/>
      <c r="G10" s="42" t="b">
        <v>0</v>
      </c>
      <c r="H10" s="42" t="s">
        <v>1</v>
      </c>
      <c r="I10" s="45">
        <v>43800.0</v>
      </c>
      <c r="J10" s="45">
        <v>43876.0</v>
      </c>
      <c r="K10" s="46" t="s">
        <v>54</v>
      </c>
      <c r="L10" s="47"/>
      <c r="M10" s="47"/>
      <c r="N10" s="47"/>
      <c r="O10" s="47"/>
      <c r="P10" s="47"/>
      <c r="Q10" s="47" t="s">
        <v>39</v>
      </c>
      <c r="R10" s="47" t="s">
        <v>39</v>
      </c>
      <c r="S10" s="47" t="s">
        <v>39</v>
      </c>
      <c r="T10" s="47"/>
      <c r="U10" s="47"/>
      <c r="V10" s="44"/>
      <c r="W10" s="51"/>
      <c r="X10" s="40"/>
    </row>
    <row r="11" ht="56.25" customHeight="1">
      <c r="A11" s="41" t="s">
        <v>4</v>
      </c>
      <c r="B11" s="41" t="s">
        <v>55</v>
      </c>
      <c r="C11" s="41" t="s">
        <v>56</v>
      </c>
      <c r="D11" s="43">
        <v>400000.0</v>
      </c>
      <c r="E11" s="50"/>
      <c r="F11" s="44"/>
      <c r="G11" s="42" t="b">
        <v>0</v>
      </c>
      <c r="H11" s="42" t="s">
        <v>1</v>
      </c>
      <c r="I11" s="45">
        <v>43876.0</v>
      </c>
      <c r="J11" s="45">
        <v>43921.0</v>
      </c>
      <c r="K11" s="46" t="s">
        <v>57</v>
      </c>
      <c r="L11" s="47"/>
      <c r="M11" s="47"/>
      <c r="N11" s="47"/>
      <c r="O11" s="47"/>
      <c r="P11" s="47"/>
      <c r="Q11" s="47"/>
      <c r="R11" s="47"/>
      <c r="S11" s="47" t="s">
        <v>39</v>
      </c>
      <c r="T11" s="47" t="s">
        <v>39</v>
      </c>
      <c r="U11" s="47"/>
      <c r="V11" s="44"/>
      <c r="W11" s="51"/>
      <c r="X11" s="40"/>
    </row>
    <row r="12" ht="89.25" customHeight="1">
      <c r="A12" s="41" t="s">
        <v>2</v>
      </c>
      <c r="B12" s="42" t="s">
        <v>58</v>
      </c>
      <c r="C12" s="41" t="s">
        <v>59</v>
      </c>
      <c r="D12" s="43">
        <v>400000.0</v>
      </c>
      <c r="E12" s="50"/>
      <c r="F12" s="44"/>
      <c r="G12" s="42" t="b">
        <v>0</v>
      </c>
      <c r="H12" s="42" t="s">
        <v>1</v>
      </c>
      <c r="I12" s="45">
        <v>43731.0</v>
      </c>
      <c r="J12" s="45">
        <v>43951.0</v>
      </c>
      <c r="K12" s="46" t="s">
        <v>60</v>
      </c>
      <c r="L12" s="47"/>
      <c r="M12" s="47"/>
      <c r="N12" s="47" t="s">
        <v>39</v>
      </c>
      <c r="O12" s="47" t="s">
        <v>39</v>
      </c>
      <c r="P12" s="47" t="s">
        <v>39</v>
      </c>
      <c r="Q12" s="47" t="s">
        <v>39</v>
      </c>
      <c r="R12" s="47" t="s">
        <v>39</v>
      </c>
      <c r="S12" s="47" t="s">
        <v>39</v>
      </c>
      <c r="T12" s="47" t="s">
        <v>39</v>
      </c>
      <c r="U12" s="47" t="s">
        <v>39</v>
      </c>
      <c r="V12" s="44"/>
      <c r="W12" s="51"/>
      <c r="X12" s="40"/>
    </row>
    <row r="13" ht="92.25" customHeight="1">
      <c r="A13" s="41" t="s">
        <v>2</v>
      </c>
      <c r="B13" s="42" t="s">
        <v>61</v>
      </c>
      <c r="C13" s="41" t="s">
        <v>62</v>
      </c>
      <c r="D13" s="43">
        <v>300000.0</v>
      </c>
      <c r="E13" s="50"/>
      <c r="F13" s="44"/>
      <c r="G13" s="42" t="b">
        <v>0</v>
      </c>
      <c r="H13" s="42" t="s">
        <v>1</v>
      </c>
      <c r="I13" s="45">
        <v>43709.0</v>
      </c>
      <c r="J13" s="45">
        <v>43951.0</v>
      </c>
      <c r="K13" s="46" t="s">
        <v>63</v>
      </c>
      <c r="L13" s="47"/>
      <c r="M13" s="47"/>
      <c r="N13" s="47" t="s">
        <v>39</v>
      </c>
      <c r="O13" s="47" t="s">
        <v>39</v>
      </c>
      <c r="P13" s="47" t="s">
        <v>39</v>
      </c>
      <c r="Q13" s="47" t="s">
        <v>39</v>
      </c>
      <c r="R13" s="47" t="s">
        <v>39</v>
      </c>
      <c r="S13" s="47" t="s">
        <v>39</v>
      </c>
      <c r="T13" s="47" t="s">
        <v>39</v>
      </c>
      <c r="U13" s="47" t="s">
        <v>39</v>
      </c>
      <c r="V13" s="44"/>
      <c r="W13" s="51"/>
      <c r="X13" s="40"/>
    </row>
    <row r="14" ht="39.0" customHeight="1">
      <c r="A14" s="41" t="s">
        <v>2</v>
      </c>
      <c r="B14" s="41" t="s">
        <v>64</v>
      </c>
      <c r="C14" s="41" t="s">
        <v>65</v>
      </c>
      <c r="D14" s="43">
        <v>100000.0</v>
      </c>
      <c r="E14" s="50"/>
      <c r="F14" s="44"/>
      <c r="G14" s="42" t="b">
        <v>0</v>
      </c>
      <c r="H14" s="42" t="s">
        <v>1</v>
      </c>
      <c r="I14" s="45">
        <v>43709.0</v>
      </c>
      <c r="J14" s="45">
        <v>43769.0</v>
      </c>
      <c r="K14" s="46" t="s">
        <v>66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4"/>
      <c r="W14" s="51"/>
      <c r="X14" s="40"/>
    </row>
    <row r="15" ht="55.5" customHeight="1">
      <c r="A15" s="41" t="s">
        <v>2</v>
      </c>
      <c r="B15" s="41" t="s">
        <v>67</v>
      </c>
      <c r="C15" s="41" t="s">
        <v>68</v>
      </c>
      <c r="D15" s="43">
        <v>2800000.0</v>
      </c>
      <c r="E15" s="50"/>
      <c r="F15" s="44"/>
      <c r="G15" s="42" t="b">
        <v>0</v>
      </c>
      <c r="H15" s="42" t="s">
        <v>1</v>
      </c>
      <c r="I15" s="45">
        <v>43731.0</v>
      </c>
      <c r="J15" s="45">
        <v>43799.0</v>
      </c>
      <c r="K15" s="47" t="s">
        <v>68</v>
      </c>
      <c r="L15" s="47"/>
      <c r="M15" s="47"/>
      <c r="N15" s="47" t="s">
        <v>39</v>
      </c>
      <c r="O15" s="47" t="s">
        <v>39</v>
      </c>
      <c r="P15" s="47" t="s">
        <v>39</v>
      </c>
      <c r="Q15" s="47"/>
      <c r="R15" s="47"/>
      <c r="S15" s="47"/>
      <c r="T15" s="47"/>
      <c r="U15" s="47"/>
      <c r="V15" s="44"/>
      <c r="W15" s="51"/>
      <c r="X15" s="40"/>
    </row>
    <row r="16" ht="54.0" customHeight="1">
      <c r="A16" s="42"/>
      <c r="B16" s="42"/>
      <c r="C16" s="42"/>
      <c r="D16" s="43"/>
      <c r="E16" s="50"/>
      <c r="F16" s="44"/>
      <c r="G16" s="42" t="b">
        <v>0</v>
      </c>
      <c r="H16" s="42" t="s">
        <v>3</v>
      </c>
      <c r="I16" s="45">
        <v>43647.0</v>
      </c>
      <c r="J16" s="45">
        <v>43721.0</v>
      </c>
      <c r="K16" s="48" t="s">
        <v>69</v>
      </c>
      <c r="L16" s="47" t="s">
        <v>39</v>
      </c>
      <c r="M16" s="47" t="s">
        <v>39</v>
      </c>
      <c r="N16" s="47" t="s">
        <v>39</v>
      </c>
      <c r="O16" s="47"/>
      <c r="P16" s="47"/>
      <c r="Q16" s="47"/>
      <c r="R16" s="47"/>
      <c r="S16" s="47"/>
      <c r="T16" s="47"/>
      <c r="U16" s="47"/>
      <c r="V16" s="44"/>
      <c r="W16" s="51"/>
      <c r="X16" s="40"/>
    </row>
    <row r="17" ht="147.0" customHeight="1">
      <c r="A17" s="42"/>
      <c r="B17" s="42"/>
      <c r="C17" s="42"/>
      <c r="D17" s="43"/>
      <c r="E17" s="50"/>
      <c r="F17" s="44"/>
      <c r="G17" s="42" t="b">
        <v>0</v>
      </c>
      <c r="H17" s="42" t="s">
        <v>3</v>
      </c>
      <c r="I17" s="45">
        <v>43731.0</v>
      </c>
      <c r="J17" s="45">
        <v>43799.0</v>
      </c>
      <c r="K17" s="52" t="s">
        <v>70</v>
      </c>
      <c r="L17" s="47"/>
      <c r="M17" s="47"/>
      <c r="N17" s="47" t="s">
        <v>39</v>
      </c>
      <c r="O17" s="47" t="s">
        <v>39</v>
      </c>
      <c r="P17" s="47" t="s">
        <v>39</v>
      </c>
      <c r="Q17" s="47"/>
      <c r="R17" s="47"/>
      <c r="S17" s="47"/>
      <c r="T17" s="47"/>
      <c r="U17" s="47"/>
      <c r="V17" s="44"/>
      <c r="W17" s="51"/>
      <c r="X17" s="40"/>
    </row>
    <row r="18" ht="81.0" customHeight="1">
      <c r="A18" s="42"/>
      <c r="B18" s="42"/>
      <c r="C18" s="42"/>
      <c r="D18" s="43"/>
      <c r="E18" s="50"/>
      <c r="F18" s="44"/>
      <c r="G18" s="42" t="b">
        <v>0</v>
      </c>
      <c r="H18" s="42" t="s">
        <v>3</v>
      </c>
      <c r="I18" s="45">
        <v>43800.0</v>
      </c>
      <c r="J18" s="53">
        <v>43876.0</v>
      </c>
      <c r="K18" s="52" t="s">
        <v>71</v>
      </c>
      <c r="L18" s="47"/>
      <c r="M18" s="47"/>
      <c r="N18" s="47"/>
      <c r="O18" s="47"/>
      <c r="P18" s="47"/>
      <c r="Q18" s="47" t="s">
        <v>39</v>
      </c>
      <c r="R18" s="47" t="s">
        <v>39</v>
      </c>
      <c r="S18" s="47" t="s">
        <v>39</v>
      </c>
      <c r="T18" s="47"/>
      <c r="U18" s="47"/>
      <c r="V18" s="44"/>
      <c r="W18" s="51"/>
      <c r="X18" s="40"/>
    </row>
    <row r="19" ht="92.25" customHeight="1">
      <c r="A19" s="42"/>
      <c r="B19" s="42"/>
      <c r="C19" s="42"/>
      <c r="D19" s="43"/>
      <c r="E19" s="50"/>
      <c r="F19" s="44"/>
      <c r="G19" s="42" t="b">
        <v>0</v>
      </c>
      <c r="H19" s="42" t="s">
        <v>3</v>
      </c>
      <c r="I19" s="45">
        <v>43877.0</v>
      </c>
      <c r="J19" s="45">
        <v>43951.0</v>
      </c>
      <c r="K19" s="52" t="s">
        <v>72</v>
      </c>
      <c r="L19" s="47"/>
      <c r="M19" s="47"/>
      <c r="N19" s="47"/>
      <c r="O19" s="47"/>
      <c r="P19" s="47"/>
      <c r="Q19" s="47"/>
      <c r="R19" s="47"/>
      <c r="S19" s="47" t="s">
        <v>39</v>
      </c>
      <c r="T19" s="47" t="s">
        <v>39</v>
      </c>
      <c r="U19" s="47" t="s">
        <v>39</v>
      </c>
      <c r="V19" s="44"/>
      <c r="W19" s="51"/>
      <c r="X19" s="40"/>
    </row>
    <row r="20" ht="26.25" customHeight="1">
      <c r="A20" s="42"/>
      <c r="B20" s="42"/>
      <c r="C20" s="42"/>
      <c r="D20" s="43"/>
      <c r="E20" s="50"/>
      <c r="F20" s="44"/>
      <c r="G20" s="42" t="b">
        <v>0</v>
      </c>
      <c r="H20" s="51"/>
      <c r="I20" s="51"/>
      <c r="J20" s="51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4"/>
      <c r="W20" s="51"/>
      <c r="X20" s="40"/>
    </row>
    <row r="21" ht="26.25" customHeight="1">
      <c r="A21" s="42"/>
      <c r="B21" s="42"/>
      <c r="C21" s="42"/>
      <c r="D21" s="43"/>
      <c r="E21" s="50"/>
      <c r="F21" s="44"/>
      <c r="G21" s="42" t="b">
        <v>0</v>
      </c>
      <c r="H21" s="51"/>
      <c r="I21" s="51"/>
      <c r="J21" s="51"/>
      <c r="K21" s="46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4"/>
      <c r="W21" s="51"/>
      <c r="X21" s="40"/>
    </row>
    <row r="22" ht="26.25" customHeight="1">
      <c r="A22" s="42"/>
      <c r="B22" s="42"/>
      <c r="C22" s="42"/>
      <c r="D22" s="43"/>
      <c r="E22" s="50"/>
      <c r="F22" s="44"/>
      <c r="G22" s="42" t="b">
        <v>0</v>
      </c>
      <c r="H22" s="51"/>
      <c r="I22" s="51"/>
      <c r="J22" s="51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4"/>
      <c r="W22" s="51"/>
      <c r="X22" s="40"/>
    </row>
    <row r="23" ht="26.25" customHeight="1">
      <c r="A23" s="42"/>
      <c r="B23" s="42"/>
      <c r="C23" s="42"/>
      <c r="D23" s="43"/>
      <c r="E23" s="50"/>
      <c r="F23" s="44"/>
      <c r="G23" s="42" t="b">
        <v>0</v>
      </c>
      <c r="H23" s="51"/>
      <c r="I23" s="51"/>
      <c r="J23" s="51"/>
      <c r="K23" s="46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4"/>
      <c r="W23" s="51"/>
      <c r="X23" s="40"/>
    </row>
    <row r="24" ht="26.25" customHeight="1">
      <c r="A24" s="42"/>
      <c r="B24" s="42"/>
      <c r="C24" s="42"/>
      <c r="D24" s="43"/>
      <c r="E24" s="50"/>
      <c r="F24" s="44"/>
      <c r="G24" s="42" t="b">
        <v>0</v>
      </c>
      <c r="H24" s="51"/>
      <c r="I24" s="51"/>
      <c r="J24" s="51"/>
      <c r="K24" s="46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4"/>
      <c r="W24" s="51"/>
      <c r="X24" s="40"/>
    </row>
    <row r="25" ht="26.25" customHeight="1">
      <c r="A25" s="42"/>
      <c r="B25" s="42"/>
      <c r="C25" s="42"/>
      <c r="D25" s="43"/>
      <c r="E25" s="50"/>
      <c r="F25" s="44"/>
      <c r="G25" s="42" t="b">
        <v>0</v>
      </c>
      <c r="H25" s="51"/>
      <c r="I25" s="51"/>
      <c r="J25" s="51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4"/>
      <c r="W25" s="51"/>
      <c r="X25" s="40"/>
    </row>
    <row r="26" ht="26.25" customHeight="1">
      <c r="A26" s="42"/>
      <c r="B26" s="42"/>
      <c r="C26" s="42"/>
      <c r="D26" s="43"/>
      <c r="E26" s="50"/>
      <c r="F26" s="44"/>
      <c r="G26" s="42" t="b">
        <v>0</v>
      </c>
      <c r="H26" s="51"/>
      <c r="I26" s="51"/>
      <c r="J26" s="51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4"/>
      <c r="W26" s="51"/>
      <c r="X26" s="40"/>
    </row>
    <row r="27" ht="26.25" customHeight="1">
      <c r="A27" s="42"/>
      <c r="B27" s="42"/>
      <c r="C27" s="42"/>
      <c r="D27" s="43"/>
      <c r="E27" s="50"/>
      <c r="F27" s="44"/>
      <c r="G27" s="42" t="b">
        <v>0</v>
      </c>
      <c r="H27" s="51"/>
      <c r="I27" s="51"/>
      <c r="J27" s="51"/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4"/>
      <c r="W27" s="51"/>
      <c r="X27" s="40"/>
    </row>
    <row r="28" ht="26.25" customHeight="1">
      <c r="A28" s="42"/>
      <c r="B28" s="42"/>
      <c r="C28" s="42"/>
      <c r="D28" s="43"/>
      <c r="E28" s="50"/>
      <c r="F28" s="44"/>
      <c r="G28" s="42" t="b">
        <v>0</v>
      </c>
      <c r="H28" s="51"/>
      <c r="I28" s="51"/>
      <c r="J28" s="51"/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4"/>
      <c r="W28" s="51"/>
      <c r="X28" s="40"/>
    </row>
    <row r="29" ht="26.25" customHeight="1">
      <c r="A29" s="42"/>
      <c r="B29" s="42"/>
      <c r="C29" s="42"/>
      <c r="D29" s="43"/>
      <c r="E29" s="50"/>
      <c r="F29" s="44"/>
      <c r="G29" s="42" t="b">
        <v>0</v>
      </c>
      <c r="H29" s="51"/>
      <c r="I29" s="51"/>
      <c r="J29" s="51"/>
      <c r="K29" s="46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4"/>
      <c r="W29" s="51"/>
      <c r="X29" s="40"/>
    </row>
    <row r="30" ht="26.25" customHeight="1">
      <c r="A30" s="42"/>
      <c r="B30" s="42"/>
      <c r="C30" s="42"/>
      <c r="D30" s="43"/>
      <c r="E30" s="50"/>
      <c r="F30" s="44"/>
      <c r="G30" s="42" t="b">
        <v>0</v>
      </c>
      <c r="H30" s="51"/>
      <c r="I30" s="51"/>
      <c r="J30" s="51"/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4"/>
      <c r="W30" s="51"/>
      <c r="X30" s="40"/>
    </row>
    <row r="31" ht="26.25" customHeight="1">
      <c r="A31" s="42"/>
      <c r="B31" s="42"/>
      <c r="C31" s="42"/>
      <c r="D31" s="43"/>
      <c r="E31" s="50"/>
      <c r="F31" s="44"/>
      <c r="G31" s="42" t="b">
        <v>0</v>
      </c>
      <c r="H31" s="51"/>
      <c r="I31" s="51"/>
      <c r="J31" s="51"/>
      <c r="K31" s="46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4"/>
      <c r="W31" s="51"/>
      <c r="X31" s="40"/>
    </row>
    <row r="32" ht="26.25" customHeight="1">
      <c r="A32" s="42"/>
      <c r="B32" s="42"/>
      <c r="C32" s="42"/>
      <c r="D32" s="43"/>
      <c r="E32" s="50"/>
      <c r="F32" s="44"/>
      <c r="G32" s="42" t="b">
        <v>0</v>
      </c>
      <c r="H32" s="51"/>
      <c r="I32" s="51"/>
      <c r="J32" s="51"/>
      <c r="K32" s="46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4"/>
      <c r="W32" s="51"/>
      <c r="X32" s="40"/>
    </row>
    <row r="33" ht="26.25" customHeight="1">
      <c r="A33" s="42"/>
      <c r="B33" s="42"/>
      <c r="C33" s="42"/>
      <c r="D33" s="43"/>
      <c r="E33" s="50"/>
      <c r="F33" s="44"/>
      <c r="G33" s="42" t="b">
        <v>0</v>
      </c>
      <c r="H33" s="51"/>
      <c r="I33" s="51"/>
      <c r="J33" s="51"/>
      <c r="K33" s="46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4"/>
      <c r="W33" s="51"/>
      <c r="X33" s="40"/>
    </row>
    <row r="34" ht="26.25" customHeight="1">
      <c r="A34" s="42"/>
      <c r="B34" s="42"/>
      <c r="C34" s="42"/>
      <c r="D34" s="43"/>
      <c r="E34" s="50"/>
      <c r="F34" s="44"/>
      <c r="G34" s="42" t="b">
        <v>0</v>
      </c>
      <c r="H34" s="51"/>
      <c r="I34" s="51"/>
      <c r="J34" s="51"/>
      <c r="K34" s="46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4"/>
      <c r="W34" s="51"/>
      <c r="X34" s="40"/>
    </row>
    <row r="35" ht="26.25" customHeight="1">
      <c r="A35" s="42"/>
      <c r="B35" s="42"/>
      <c r="C35" s="42"/>
      <c r="D35" s="43"/>
      <c r="E35" s="50"/>
      <c r="F35" s="44"/>
      <c r="G35" s="42" t="b">
        <v>0</v>
      </c>
      <c r="H35" s="51"/>
      <c r="I35" s="51"/>
      <c r="J35" s="51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4"/>
      <c r="W35" s="51"/>
      <c r="X35" s="40"/>
    </row>
    <row r="36" ht="26.25" customHeight="1">
      <c r="A36" s="42"/>
      <c r="B36" s="42"/>
      <c r="C36" s="42"/>
      <c r="D36" s="43"/>
      <c r="E36" s="50"/>
      <c r="F36" s="44"/>
      <c r="G36" s="42" t="b">
        <v>0</v>
      </c>
      <c r="H36" s="51"/>
      <c r="I36" s="51"/>
      <c r="J36" s="51"/>
      <c r="K36" s="46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4"/>
      <c r="W36" s="51"/>
      <c r="X36" s="40"/>
    </row>
    <row r="37" ht="26.25" customHeight="1">
      <c r="A37" s="42"/>
      <c r="B37" s="42"/>
      <c r="C37" s="42"/>
      <c r="D37" s="43"/>
      <c r="E37" s="50"/>
      <c r="F37" s="44"/>
      <c r="G37" s="42" t="b">
        <v>0</v>
      </c>
      <c r="H37" s="51"/>
      <c r="I37" s="51"/>
      <c r="J37" s="51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4"/>
      <c r="W37" s="51"/>
      <c r="X37" s="40"/>
    </row>
    <row r="38" ht="26.25" customHeight="1">
      <c r="A38" s="42"/>
      <c r="B38" s="42"/>
      <c r="C38" s="42"/>
      <c r="D38" s="43"/>
      <c r="E38" s="50"/>
      <c r="F38" s="44"/>
      <c r="G38" s="42" t="b">
        <v>0</v>
      </c>
      <c r="H38" s="51"/>
      <c r="I38" s="51"/>
      <c r="J38" s="51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4"/>
      <c r="W38" s="51"/>
      <c r="X38" s="40"/>
    </row>
    <row r="39" ht="26.25" customHeight="1">
      <c r="A39" s="42"/>
      <c r="B39" s="42"/>
      <c r="C39" s="42"/>
      <c r="D39" s="43"/>
      <c r="E39" s="50"/>
      <c r="F39" s="44"/>
      <c r="G39" s="42" t="b">
        <v>0</v>
      </c>
      <c r="H39" s="51"/>
      <c r="I39" s="51"/>
      <c r="J39" s="51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4"/>
      <c r="W39" s="51"/>
      <c r="X39" s="40"/>
    </row>
    <row r="40" ht="26.25" customHeight="1">
      <c r="A40" s="42"/>
      <c r="B40" s="42"/>
      <c r="C40" s="42"/>
      <c r="D40" s="43"/>
      <c r="E40" s="50"/>
      <c r="F40" s="44"/>
      <c r="G40" s="42" t="b">
        <v>0</v>
      </c>
      <c r="H40" s="51"/>
      <c r="I40" s="51"/>
      <c r="J40" s="51"/>
      <c r="K40" s="4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4"/>
      <c r="W40" s="51"/>
      <c r="X40" s="40"/>
    </row>
    <row r="41" ht="26.25" customHeight="1">
      <c r="A41" s="42"/>
      <c r="B41" s="42"/>
      <c r="C41" s="42"/>
      <c r="D41" s="43"/>
      <c r="E41" s="50"/>
      <c r="F41" s="44"/>
      <c r="G41" s="42" t="b">
        <v>0</v>
      </c>
      <c r="H41" s="51"/>
      <c r="I41" s="51"/>
      <c r="J41" s="51"/>
      <c r="K41" s="4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4"/>
      <c r="W41" s="51"/>
      <c r="X41" s="40"/>
    </row>
    <row r="42" ht="26.25" customHeight="1">
      <c r="A42" s="42"/>
      <c r="B42" s="42"/>
      <c r="C42" s="42"/>
      <c r="D42" s="43"/>
      <c r="E42" s="50"/>
      <c r="F42" s="44"/>
      <c r="G42" s="42" t="b">
        <v>0</v>
      </c>
      <c r="H42" s="51"/>
      <c r="I42" s="51"/>
      <c r="J42" s="51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4"/>
      <c r="W42" s="51"/>
      <c r="X42" s="40"/>
    </row>
    <row r="43" ht="26.25" customHeight="1">
      <c r="A43" s="42"/>
      <c r="B43" s="42"/>
      <c r="C43" s="42"/>
      <c r="D43" s="43"/>
      <c r="E43" s="50"/>
      <c r="F43" s="44"/>
      <c r="G43" s="42" t="b">
        <v>0</v>
      </c>
      <c r="H43" s="51"/>
      <c r="I43" s="51"/>
      <c r="J43" s="51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4"/>
      <c r="W43" s="51"/>
      <c r="X43" s="40"/>
    </row>
    <row r="44" ht="26.25" customHeight="1">
      <c r="A44" s="42"/>
      <c r="B44" s="42"/>
      <c r="C44" s="42"/>
      <c r="D44" s="43"/>
      <c r="E44" s="50"/>
      <c r="F44" s="44"/>
      <c r="G44" s="42" t="b">
        <v>0</v>
      </c>
      <c r="H44" s="51"/>
      <c r="I44" s="51"/>
      <c r="J44" s="51"/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4"/>
      <c r="W44" s="51"/>
      <c r="X44" s="40"/>
    </row>
    <row r="45" ht="26.25" customHeight="1">
      <c r="A45" s="42"/>
      <c r="B45" s="42"/>
      <c r="C45" s="42"/>
      <c r="D45" s="43"/>
      <c r="E45" s="50"/>
      <c r="F45" s="44"/>
      <c r="G45" s="42" t="b">
        <v>0</v>
      </c>
      <c r="H45" s="51"/>
      <c r="I45" s="51"/>
      <c r="J45" s="51"/>
      <c r="K45" s="46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4"/>
      <c r="W45" s="51"/>
      <c r="X45" s="40"/>
    </row>
    <row r="46" ht="26.25" customHeight="1">
      <c r="A46" s="42"/>
      <c r="B46" s="42"/>
      <c r="C46" s="42"/>
      <c r="D46" s="43"/>
      <c r="E46" s="50"/>
      <c r="F46" s="44"/>
      <c r="G46" s="42" t="b">
        <v>0</v>
      </c>
      <c r="H46" s="51"/>
      <c r="I46" s="51"/>
      <c r="J46" s="51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4"/>
      <c r="W46" s="51"/>
      <c r="X46" s="40"/>
    </row>
    <row r="47" ht="26.25" customHeight="1">
      <c r="A47" s="42"/>
      <c r="B47" s="42"/>
      <c r="C47" s="42"/>
      <c r="D47" s="43"/>
      <c r="E47" s="50"/>
      <c r="F47" s="44"/>
      <c r="G47" s="42" t="b">
        <v>0</v>
      </c>
      <c r="H47" s="51"/>
      <c r="I47" s="51"/>
      <c r="J47" s="51"/>
      <c r="K47" s="46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4"/>
      <c r="W47" s="51"/>
      <c r="X47" s="40"/>
    </row>
    <row r="48" ht="26.25" customHeight="1">
      <c r="A48" s="42"/>
      <c r="B48" s="42"/>
      <c r="C48" s="42"/>
      <c r="D48" s="43"/>
      <c r="E48" s="50"/>
      <c r="F48" s="44"/>
      <c r="G48" s="42" t="b">
        <v>0</v>
      </c>
      <c r="H48" s="51"/>
      <c r="I48" s="51"/>
      <c r="J48" s="51"/>
      <c r="K48" s="46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4"/>
      <c r="W48" s="51"/>
      <c r="X48" s="40"/>
    </row>
    <row r="49" ht="26.25" customHeight="1">
      <c r="A49" s="42"/>
      <c r="B49" s="42"/>
      <c r="C49" s="42"/>
      <c r="D49" s="43"/>
      <c r="E49" s="50"/>
      <c r="F49" s="44"/>
      <c r="G49" s="42" t="b">
        <v>0</v>
      </c>
      <c r="H49" s="51"/>
      <c r="I49" s="51"/>
      <c r="J49" s="51"/>
      <c r="K49" s="46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4"/>
      <c r="W49" s="51"/>
      <c r="X49" s="40"/>
    </row>
    <row r="50" ht="26.25" customHeight="1">
      <c r="A50" s="42"/>
      <c r="B50" s="42"/>
      <c r="C50" s="42"/>
      <c r="D50" s="43"/>
      <c r="E50" s="50"/>
      <c r="F50" s="44"/>
      <c r="G50" s="42" t="b">
        <v>0</v>
      </c>
      <c r="H50" s="51"/>
      <c r="I50" s="51"/>
      <c r="J50" s="51"/>
      <c r="K50" s="46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4"/>
      <c r="W50" s="51"/>
      <c r="X50" s="40"/>
    </row>
    <row r="51" ht="26.25" customHeight="1">
      <c r="A51" s="42"/>
      <c r="B51" s="42"/>
      <c r="C51" s="42"/>
      <c r="D51" s="43"/>
      <c r="E51" s="50"/>
      <c r="F51" s="44"/>
      <c r="G51" s="42" t="b">
        <v>0</v>
      </c>
      <c r="H51" s="51"/>
      <c r="I51" s="51"/>
      <c r="J51" s="51"/>
      <c r="K51" s="46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4"/>
      <c r="W51" s="51"/>
      <c r="X51" s="40"/>
    </row>
    <row r="52" ht="26.25" customHeight="1">
      <c r="A52" s="54"/>
      <c r="B52" s="54"/>
      <c r="C52" s="54"/>
      <c r="D52" s="55"/>
      <c r="E52" s="56"/>
      <c r="F52" s="57"/>
      <c r="G52" s="58" t="b">
        <v>0</v>
      </c>
      <c r="H52" s="59"/>
      <c r="I52" s="59"/>
      <c r="J52" s="59"/>
      <c r="K52" s="60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57"/>
      <c r="W52" s="59"/>
      <c r="X52" s="40"/>
    </row>
    <row r="53" ht="22.5" hidden="1" customHeight="1">
      <c r="A53" s="62"/>
      <c r="B53" s="62"/>
      <c r="C53" s="62"/>
      <c r="D53" s="63"/>
      <c r="E53" s="64"/>
      <c r="F53" s="65"/>
      <c r="G53" s="66"/>
      <c r="H53" s="67"/>
      <c r="I53" s="67"/>
      <c r="J53" s="67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5"/>
      <c r="W53" s="69"/>
      <c r="X53" s="69"/>
    </row>
  </sheetData>
  <mergeCells count="7">
    <mergeCell ref="L2:O2"/>
    <mergeCell ref="N3:O4"/>
    <mergeCell ref="A1:D1"/>
    <mergeCell ref="G2:J2"/>
    <mergeCell ref="W2:X2"/>
    <mergeCell ref="W1:X1"/>
    <mergeCell ref="G1:Q1"/>
  </mergeCells>
  <conditionalFormatting sqref="G6:U53">
    <cfRule type="expression" dxfId="0" priority="1">
      <formula>$G6=TRUE</formula>
    </cfRule>
  </conditionalFormatting>
  <dataValidations>
    <dataValidation type="list" allowBlank="1" sqref="A6:A52">
      <formula1>'PARÁMETROS'!$A$2:$A$4</formula1>
    </dataValidation>
    <dataValidation type="list" allowBlank="1" sqref="X6:X52">
      <formula1>'PARÁMETROS'!$C$2:$C$12</formula1>
    </dataValidation>
    <dataValidation type="list" allowBlank="1" sqref="H6:H52">
      <formula1>'PARÁMETROS'!$B$2:$B$3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57"/>
  </cols>
  <sheetData>
    <row r="2">
      <c r="A2" s="1" t="s">
        <v>0</v>
      </c>
      <c r="B2" s="1" t="s">
        <v>1</v>
      </c>
      <c r="C2" s="2">
        <v>0.0</v>
      </c>
    </row>
    <row r="3">
      <c r="A3" s="1" t="s">
        <v>2</v>
      </c>
      <c r="B3" s="1" t="s">
        <v>3</v>
      </c>
      <c r="C3" s="2">
        <v>0.1</v>
      </c>
    </row>
    <row r="4">
      <c r="A4" s="1" t="s">
        <v>4</v>
      </c>
      <c r="C4" s="2">
        <v>0.2</v>
      </c>
    </row>
    <row r="5">
      <c r="C5" s="2">
        <v>0.3</v>
      </c>
    </row>
    <row r="6">
      <c r="C6" s="2">
        <v>0.4</v>
      </c>
    </row>
    <row r="7">
      <c r="C7" s="2">
        <v>0.5</v>
      </c>
    </row>
    <row r="8">
      <c r="C8" s="2">
        <v>0.6</v>
      </c>
    </row>
    <row r="9">
      <c r="C9" s="2">
        <v>0.7</v>
      </c>
    </row>
    <row r="10">
      <c r="C10" s="2">
        <v>0.8</v>
      </c>
    </row>
    <row r="11">
      <c r="C11" s="2">
        <v>0.9</v>
      </c>
    </row>
    <row r="12">
      <c r="C12" s="2">
        <v>1.0</v>
      </c>
    </row>
  </sheetData>
  <drawing r:id="rId1"/>
</worksheet>
</file>