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TECLA2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8" i="1" s="1"/>
  <c r="D45" i="1"/>
  <c r="D44" i="1"/>
  <c r="D43" i="1"/>
  <c r="F24" i="1"/>
  <c r="F13" i="1"/>
  <c r="E8" i="1"/>
  <c r="F10" i="1" l="1"/>
  <c r="F34" i="1" l="1"/>
  <c r="F33" i="1"/>
  <c r="F31" i="1"/>
  <c r="F30" i="1"/>
  <c r="F29" i="1"/>
  <c r="F28" i="1"/>
  <c r="F23" i="1"/>
  <c r="F22" i="1"/>
  <c r="F21" i="1"/>
  <c r="F20" i="1"/>
  <c r="F19" i="1"/>
  <c r="F18" i="1"/>
  <c r="F17" i="1"/>
  <c r="F12" i="1"/>
  <c r="F8" i="1"/>
  <c r="F11" i="1"/>
  <c r="F9" i="1"/>
  <c r="F25" i="1" l="1"/>
  <c r="F35" i="1"/>
  <c r="F14" i="1"/>
</calcChain>
</file>

<file path=xl/sharedStrings.xml><?xml version="1.0" encoding="utf-8"?>
<sst xmlns="http://schemas.openxmlformats.org/spreadsheetml/2006/main" count="57" uniqueCount="54">
  <si>
    <t>Cantidad</t>
  </si>
  <si>
    <t>Precio / Valor</t>
  </si>
  <si>
    <t>TOTAL</t>
  </si>
  <si>
    <t>Local</t>
  </si>
  <si>
    <t>Unitario</t>
  </si>
  <si>
    <t>Muebles</t>
  </si>
  <si>
    <t>15.- Impresora</t>
  </si>
  <si>
    <t>Utiles</t>
  </si>
  <si>
    <t>Equipamiento</t>
  </si>
  <si>
    <t xml:space="preserve">PLAN INVERSION LOCAL </t>
  </si>
  <si>
    <t>Observaciones</t>
  </si>
  <si>
    <t>Se debe concretar arriendo LINARES</t>
  </si>
  <si>
    <t>Arriendo  mes 1, Mes de Garantia y Comisión corredor</t>
  </si>
  <si>
    <t>Adaptación Local (construcción)</t>
  </si>
  <si>
    <t>Calefacción / Aire Acondicionado</t>
  </si>
  <si>
    <t>Tramitación Permisos</t>
  </si>
  <si>
    <t>Se inicia de inmediato. Luego concretado arriendo</t>
  </si>
  <si>
    <t>Letreros</t>
  </si>
  <si>
    <t>Gestión Salud y Logistica</t>
  </si>
  <si>
    <t>Viajes, trámites, viáticos</t>
  </si>
  <si>
    <t>Sub Total Incio</t>
  </si>
  <si>
    <t>En Local</t>
  </si>
  <si>
    <t>Gestión</t>
  </si>
  <si>
    <t>Bicicleras estáticas</t>
  </si>
  <si>
    <t>Trotadoras</t>
  </si>
  <si>
    <t>Camillas</t>
  </si>
  <si>
    <t xml:space="preserve"> Tens</t>
  </si>
  <si>
    <t>Compresero</t>
  </si>
  <si>
    <t>Biombos</t>
  </si>
  <si>
    <t xml:space="preserve"> mesas Box</t>
  </si>
  <si>
    <t>Sub Total</t>
  </si>
  <si>
    <t>Inicio Proyecto</t>
  </si>
  <si>
    <t>Mes 2</t>
  </si>
  <si>
    <t>Mes 2.  Relacionado con avances en Permisos</t>
  </si>
  <si>
    <t>SUB TOTAL:</t>
  </si>
  <si>
    <t>Sillas</t>
  </si>
  <si>
    <t>Escritorios c/sillas</t>
  </si>
  <si>
    <t>Computadores</t>
  </si>
  <si>
    <t>Herramientas kinésicas</t>
  </si>
  <si>
    <t>1Equipamiento Oficina</t>
  </si>
  <si>
    <t>Mes 2 paralelo tramitación Permisos</t>
  </si>
  <si>
    <t>CAPACITACION PERSONAL</t>
  </si>
  <si>
    <t>Inauguración</t>
  </si>
  <si>
    <t>Dependera la cantidad de Invitados</t>
  </si>
  <si>
    <t>Resumen</t>
  </si>
  <si>
    <t>Muebles y Utiles</t>
  </si>
  <si>
    <t>Capacitación</t>
  </si>
  <si>
    <t>Evento</t>
  </si>
  <si>
    <t>TOTAL:</t>
  </si>
  <si>
    <t>Inicio</t>
  </si>
  <si>
    <t>Mes 1</t>
  </si>
  <si>
    <t>Montio</t>
  </si>
  <si>
    <t>MES INVERSION</t>
  </si>
  <si>
    <t>fijar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</si>
</sst>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2" xfId="0" applyBorder="1"/>
    <xf numFmtId="0" fontId="4" fillId="0" borderId="0" xfId="0" applyFont="1"/>
    <xf numFmtId="42" fontId="4" fillId="0" borderId="0" xfId="1" applyFo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6" xfId="0" applyBorder="1"/>
    <xf numFmtId="42" fontId="0" fillId="0" borderId="6" xfId="1" applyFont="1" applyBorder="1"/>
    <xf numFmtId="0" fontId="0" fillId="0" borderId="10" xfId="0" applyBorder="1"/>
    <xf numFmtId="0" fontId="2" fillId="0" borderId="0" xfId="0" applyFont="1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2" xfId="0" applyFont="1" applyFill="1" applyBorder="1"/>
    <xf numFmtId="0" fontId="2" fillId="2" borderId="13" xfId="0" applyFont="1" applyFill="1" applyBorder="1"/>
    <xf numFmtId="0" fontId="5" fillId="0" borderId="7" xfId="0" applyFont="1" applyBorder="1"/>
    <xf numFmtId="42" fontId="0" fillId="0" borderId="11" xfId="1" applyFont="1" applyBorder="1"/>
    <xf numFmtId="42" fontId="2" fillId="2" borderId="14" xfId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42" fontId="2" fillId="2" borderId="16" xfId="1" applyFont="1" applyFill="1" applyBorder="1"/>
    <xf numFmtId="42" fontId="2" fillId="2" borderId="17" xfId="1" applyFont="1" applyFill="1" applyBorder="1"/>
    <xf numFmtId="0" fontId="2" fillId="0" borderId="7" xfId="0" applyFont="1" applyBorder="1"/>
    <xf numFmtId="0" fontId="2" fillId="0" borderId="10" xfId="0" applyFont="1" applyBorder="1"/>
    <xf numFmtId="0" fontId="0" fillId="3" borderId="0" xfId="0" applyFill="1"/>
    <xf numFmtId="0" fontId="0" fillId="3" borderId="0" xfId="0" applyFill="1" applyBorder="1"/>
    <xf numFmtId="42" fontId="0" fillId="3" borderId="0" xfId="1" applyFont="1" applyFill="1" applyBorder="1"/>
    <xf numFmtId="0" fontId="0" fillId="2" borderId="15" xfId="0" applyFill="1" applyBorder="1"/>
    <xf numFmtId="0" fontId="0" fillId="2" borderId="16" xfId="0" applyFill="1" applyBorder="1"/>
    <xf numFmtId="42" fontId="0" fillId="2" borderId="16" xfId="1" applyFont="1" applyFill="1" applyBorder="1"/>
    <xf numFmtId="42" fontId="0" fillId="2" borderId="17" xfId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2" fontId="2" fillId="2" borderId="22" xfId="1" applyFont="1" applyFill="1" applyBorder="1"/>
    <xf numFmtId="42" fontId="2" fillId="2" borderId="23" xfId="1" applyFont="1" applyFill="1" applyBorder="1"/>
    <xf numFmtId="0" fontId="5" fillId="2" borderId="21" xfId="0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42" fontId="5" fillId="2" borderId="23" xfId="1" applyFont="1" applyFill="1" applyBorder="1" applyAlignment="1">
      <alignment vertical="top"/>
    </xf>
    <xf numFmtId="42" fontId="0" fillId="0" borderId="0" xfId="0" applyNumberFormat="1" applyFont="1" applyBorder="1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42" fontId="0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4" fillId="2" borderId="21" xfId="0" applyFont="1" applyFill="1" applyBorder="1"/>
    <xf numFmtId="42" fontId="4" fillId="2" borderId="23" xfId="0" applyNumberFormat="1" applyFont="1" applyFill="1" applyBorder="1"/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8"/>
  <sheetViews>
    <sheetView tabSelected="1" topLeftCell="A28" workbookViewId="0">
      <selection activeCell="F42" sqref="F42"/>
    </sheetView>
  </sheetViews>
  <sheetFormatPr baseColWidth="10" defaultRowHeight="15" x14ac:dyDescent="0.25"/>
  <cols>
    <col min="3" max="3" width="27.5703125" customWidth="1"/>
    <col min="4" max="4" width="19" customWidth="1"/>
    <col min="5" max="5" width="25.140625" customWidth="1"/>
    <col min="6" max="6" width="18.42578125" customWidth="1"/>
    <col min="7" max="7" width="34.140625" customWidth="1"/>
  </cols>
  <sheetData>
    <row r="4" spans="2:7" ht="21" x14ac:dyDescent="0.35">
      <c r="C4" s="1" t="s">
        <v>9</v>
      </c>
    </row>
    <row r="5" spans="2:7" ht="21.75" thickBot="1" x14ac:dyDescent="0.4">
      <c r="C5" s="1"/>
    </row>
    <row r="6" spans="2:7" ht="15.75" thickBot="1" x14ac:dyDescent="0.3">
      <c r="C6" s="12"/>
      <c r="D6" s="13" t="s">
        <v>0</v>
      </c>
      <c r="E6" s="13" t="s">
        <v>1</v>
      </c>
      <c r="F6" s="14" t="s">
        <v>2</v>
      </c>
      <c r="G6" s="5" t="s">
        <v>10</v>
      </c>
    </row>
    <row r="7" spans="2:7" ht="18.75" x14ac:dyDescent="0.3">
      <c r="C7" s="19" t="s">
        <v>3</v>
      </c>
      <c r="D7" s="15"/>
      <c r="E7" s="15" t="s">
        <v>4</v>
      </c>
      <c r="F7" s="16"/>
      <c r="G7" s="6" t="s">
        <v>31</v>
      </c>
    </row>
    <row r="8" spans="2:7" x14ac:dyDescent="0.25">
      <c r="C8" s="10" t="s">
        <v>12</v>
      </c>
      <c r="D8" s="8">
        <v>1</v>
      </c>
      <c r="E8" s="9">
        <f>1500000*2</f>
        <v>3000000</v>
      </c>
      <c r="F8" s="20">
        <f>D8*E8</f>
        <v>3000000</v>
      </c>
      <c r="G8" t="s">
        <v>11</v>
      </c>
    </row>
    <row r="9" spans="2:7" x14ac:dyDescent="0.25">
      <c r="C9" s="10" t="s">
        <v>13</v>
      </c>
      <c r="D9" s="8">
        <v>1</v>
      </c>
      <c r="E9" s="9">
        <v>2000000</v>
      </c>
      <c r="F9" s="20">
        <f>D9*E9</f>
        <v>2000000</v>
      </c>
    </row>
    <row r="10" spans="2:7" x14ac:dyDescent="0.25">
      <c r="C10" s="10" t="s">
        <v>14</v>
      </c>
      <c r="D10" s="8">
        <v>1</v>
      </c>
      <c r="E10" s="9">
        <v>3000000</v>
      </c>
      <c r="F10" s="20">
        <f>D10*E10</f>
        <v>3000000</v>
      </c>
    </row>
    <row r="11" spans="2:7" x14ac:dyDescent="0.25">
      <c r="C11" s="10" t="s">
        <v>15</v>
      </c>
      <c r="D11" s="8">
        <v>1</v>
      </c>
      <c r="E11" s="9">
        <v>1000000</v>
      </c>
      <c r="F11" s="20">
        <f t="shared" ref="F11:F34" si="0">D11*E11</f>
        <v>1000000</v>
      </c>
      <c r="G11" t="s">
        <v>16</v>
      </c>
    </row>
    <row r="12" spans="2:7" x14ac:dyDescent="0.25">
      <c r="C12" s="10" t="s">
        <v>17</v>
      </c>
      <c r="D12" s="8">
        <v>1</v>
      </c>
      <c r="E12" s="9">
        <v>1000000</v>
      </c>
      <c r="F12" s="20">
        <f t="shared" si="0"/>
        <v>1000000</v>
      </c>
      <c r="G12" t="s">
        <v>21</v>
      </c>
    </row>
    <row r="13" spans="2:7" x14ac:dyDescent="0.25">
      <c r="C13" s="10" t="s">
        <v>18</v>
      </c>
      <c r="D13" s="8">
        <v>1</v>
      </c>
      <c r="E13" s="9">
        <v>1000000</v>
      </c>
      <c r="F13" s="20">
        <f t="shared" si="0"/>
        <v>1000000</v>
      </c>
      <c r="G13" t="s">
        <v>19</v>
      </c>
    </row>
    <row r="14" spans="2:7" ht="15.75" thickBot="1" x14ac:dyDescent="0.3">
      <c r="C14" s="17" t="s">
        <v>20</v>
      </c>
      <c r="D14" s="18"/>
      <c r="E14" s="18"/>
      <c r="F14" s="21">
        <f>SUM(F8:F13)</f>
        <v>11000000</v>
      </c>
    </row>
    <row r="15" spans="2:7" ht="15.75" thickBot="1" x14ac:dyDescent="0.3">
      <c r="B15" s="7"/>
      <c r="C15" s="11"/>
      <c r="D15" s="11"/>
      <c r="E15" s="11"/>
      <c r="F15" s="11"/>
    </row>
    <row r="16" spans="2:7" ht="18.75" x14ac:dyDescent="0.3">
      <c r="C16" s="19" t="s">
        <v>8</v>
      </c>
      <c r="D16" s="15"/>
      <c r="E16" s="15"/>
      <c r="F16" s="16"/>
      <c r="G16" t="s">
        <v>40</v>
      </c>
    </row>
    <row r="17" spans="2:7" x14ac:dyDescent="0.25">
      <c r="C17" s="10" t="s">
        <v>23</v>
      </c>
      <c r="D17" s="8">
        <v>8</v>
      </c>
      <c r="E17" s="9">
        <v>400000</v>
      </c>
      <c r="F17" s="20">
        <f t="shared" si="0"/>
        <v>3200000</v>
      </c>
    </row>
    <row r="18" spans="2:7" x14ac:dyDescent="0.25">
      <c r="C18" s="10" t="s">
        <v>24</v>
      </c>
      <c r="D18" s="8">
        <v>4</v>
      </c>
      <c r="E18" s="9">
        <v>800000</v>
      </c>
      <c r="F18" s="20">
        <f t="shared" si="0"/>
        <v>3200000</v>
      </c>
    </row>
    <row r="19" spans="2:7" x14ac:dyDescent="0.25">
      <c r="C19" s="10" t="s">
        <v>25</v>
      </c>
      <c r="D19" s="8">
        <v>4</v>
      </c>
      <c r="E19" s="9">
        <v>100000</v>
      </c>
      <c r="F19" s="20">
        <f t="shared" si="0"/>
        <v>400000</v>
      </c>
    </row>
    <row r="20" spans="2:7" x14ac:dyDescent="0.25">
      <c r="C20" s="10" t="s">
        <v>26</v>
      </c>
      <c r="D20" s="8">
        <v>6</v>
      </c>
      <c r="E20" s="9">
        <v>100000</v>
      </c>
      <c r="F20" s="20">
        <f t="shared" si="0"/>
        <v>600000</v>
      </c>
    </row>
    <row r="21" spans="2:7" x14ac:dyDescent="0.25">
      <c r="C21" s="10" t="s">
        <v>27</v>
      </c>
      <c r="D21" s="8">
        <v>3</v>
      </c>
      <c r="E21" s="9">
        <v>500000</v>
      </c>
      <c r="F21" s="20">
        <f t="shared" si="0"/>
        <v>1500000</v>
      </c>
    </row>
    <row r="22" spans="2:7" x14ac:dyDescent="0.25">
      <c r="C22" s="10" t="s">
        <v>28</v>
      </c>
      <c r="D22" s="8">
        <v>6</v>
      </c>
      <c r="E22" s="9">
        <v>65000</v>
      </c>
      <c r="F22" s="20">
        <f t="shared" si="0"/>
        <v>390000</v>
      </c>
    </row>
    <row r="23" spans="2:7" x14ac:dyDescent="0.25">
      <c r="C23" s="10" t="s">
        <v>29</v>
      </c>
      <c r="D23" s="8">
        <v>2</v>
      </c>
      <c r="E23" s="9">
        <v>176000</v>
      </c>
      <c r="F23" s="20">
        <f t="shared" si="0"/>
        <v>352000</v>
      </c>
    </row>
    <row r="24" spans="2:7" x14ac:dyDescent="0.25">
      <c r="C24" s="10" t="s">
        <v>22</v>
      </c>
      <c r="D24" s="8">
        <v>1</v>
      </c>
      <c r="E24" s="9">
        <v>1000000</v>
      </c>
      <c r="F24" s="20">
        <f t="shared" si="0"/>
        <v>1000000</v>
      </c>
    </row>
    <row r="25" spans="2:7" x14ac:dyDescent="0.25">
      <c r="C25" s="22" t="s">
        <v>30</v>
      </c>
      <c r="D25" s="23"/>
      <c r="E25" s="24"/>
      <c r="F25" s="25">
        <f>SUM(F17:F24)</f>
        <v>10642000</v>
      </c>
    </row>
    <row r="26" spans="2:7" ht="15.75" thickBot="1" x14ac:dyDescent="0.3">
      <c r="B26" s="7"/>
      <c r="C26" s="7"/>
      <c r="D26" s="7"/>
      <c r="E26" s="7"/>
      <c r="F26" s="7"/>
    </row>
    <row r="27" spans="2:7" x14ac:dyDescent="0.25">
      <c r="C27" s="26" t="s">
        <v>5</v>
      </c>
      <c r="D27" s="15"/>
      <c r="E27" s="15"/>
      <c r="F27" s="16"/>
      <c r="G27" t="s">
        <v>33</v>
      </c>
    </row>
    <row r="28" spans="2:7" x14ac:dyDescent="0.25">
      <c r="C28" s="10" t="s">
        <v>36</v>
      </c>
      <c r="D28" s="8">
        <v>2</v>
      </c>
      <c r="E28" s="9">
        <v>150000</v>
      </c>
      <c r="F28" s="20">
        <f t="shared" si="0"/>
        <v>300000</v>
      </c>
    </row>
    <row r="29" spans="2:7" x14ac:dyDescent="0.25">
      <c r="C29" s="10" t="s">
        <v>35</v>
      </c>
      <c r="D29" s="8">
        <v>20</v>
      </c>
      <c r="E29" s="9">
        <v>25000</v>
      </c>
      <c r="F29" s="20">
        <f t="shared" si="0"/>
        <v>500000</v>
      </c>
    </row>
    <row r="30" spans="2:7" x14ac:dyDescent="0.25">
      <c r="C30" s="10" t="s">
        <v>37</v>
      </c>
      <c r="D30" s="8">
        <v>2</v>
      </c>
      <c r="E30" s="9">
        <v>400000</v>
      </c>
      <c r="F30" s="20">
        <f t="shared" si="0"/>
        <v>800000</v>
      </c>
    </row>
    <row r="31" spans="2:7" x14ac:dyDescent="0.25">
      <c r="C31" s="10" t="s">
        <v>6</v>
      </c>
      <c r="D31" s="8">
        <v>2</v>
      </c>
      <c r="E31" s="9">
        <v>100000</v>
      </c>
      <c r="F31" s="20">
        <f t="shared" si="0"/>
        <v>200000</v>
      </c>
    </row>
    <row r="32" spans="2:7" x14ac:dyDescent="0.25">
      <c r="C32" s="27" t="s">
        <v>7</v>
      </c>
      <c r="D32" s="8"/>
      <c r="E32" s="9"/>
      <c r="F32" s="20"/>
    </row>
    <row r="33" spans="2:7" x14ac:dyDescent="0.25">
      <c r="C33" s="10" t="s">
        <v>38</v>
      </c>
      <c r="D33" s="8">
        <v>1</v>
      </c>
      <c r="E33" s="9">
        <v>600000</v>
      </c>
      <c r="F33" s="20">
        <f t="shared" si="0"/>
        <v>600000</v>
      </c>
    </row>
    <row r="34" spans="2:7" x14ac:dyDescent="0.25">
      <c r="C34" s="10" t="s">
        <v>39</v>
      </c>
      <c r="D34" s="8">
        <v>1</v>
      </c>
      <c r="E34" s="9">
        <v>1000000</v>
      </c>
      <c r="F34" s="20">
        <f t="shared" si="0"/>
        <v>1000000</v>
      </c>
    </row>
    <row r="35" spans="2:7" x14ac:dyDescent="0.25">
      <c r="C35" s="31" t="s">
        <v>34</v>
      </c>
      <c r="D35" s="32"/>
      <c r="E35" s="33"/>
      <c r="F35" s="34">
        <f>SUM(F28:F34)</f>
        <v>3400000</v>
      </c>
    </row>
    <row r="36" spans="2:7" ht="15.75" thickBot="1" x14ac:dyDescent="0.3">
      <c r="B36" s="28"/>
      <c r="C36" s="29"/>
      <c r="D36" s="29"/>
      <c r="E36" s="30"/>
      <c r="F36" s="30"/>
    </row>
    <row r="37" spans="2:7" ht="15.75" thickBot="1" x14ac:dyDescent="0.3">
      <c r="B37" s="28"/>
      <c r="C37" s="35" t="s">
        <v>41</v>
      </c>
      <c r="D37" s="36">
        <v>1</v>
      </c>
      <c r="E37" s="37">
        <v>1000000</v>
      </c>
      <c r="F37" s="38">
        <v>1000000</v>
      </c>
    </row>
    <row r="38" spans="2:7" ht="15.75" thickBot="1" x14ac:dyDescent="0.3">
      <c r="B38" s="29"/>
      <c r="C38" s="29"/>
      <c r="D38" s="29"/>
      <c r="E38" s="30"/>
      <c r="F38" s="30"/>
    </row>
    <row r="39" spans="2:7" ht="16.5" customHeight="1" thickBot="1" x14ac:dyDescent="0.3">
      <c r="C39" s="39" t="s">
        <v>42</v>
      </c>
      <c r="D39" s="40">
        <v>1</v>
      </c>
      <c r="E39" s="40">
        <v>800000</v>
      </c>
      <c r="F39" s="41">
        <v>800000</v>
      </c>
      <c r="G39" t="s">
        <v>43</v>
      </c>
    </row>
    <row r="40" spans="2:7" ht="21" x14ac:dyDescent="0.35">
      <c r="D40" s="3"/>
      <c r="E40" s="3"/>
      <c r="F40" s="4"/>
    </row>
    <row r="41" spans="2:7" ht="15.75" thickBot="1" x14ac:dyDescent="0.3"/>
    <row r="42" spans="2:7" ht="15.75" thickBot="1" x14ac:dyDescent="0.3">
      <c r="C42" s="50" t="s">
        <v>44</v>
      </c>
      <c r="D42" s="51" t="s">
        <v>51</v>
      </c>
      <c r="E42" s="52" t="s">
        <v>52</v>
      </c>
    </row>
    <row r="43" spans="2:7" x14ac:dyDescent="0.25">
      <c r="C43" s="43" t="s">
        <v>3</v>
      </c>
      <c r="D43" s="42">
        <f>F14</f>
        <v>11000000</v>
      </c>
      <c r="E43" s="44" t="s">
        <v>49</v>
      </c>
    </row>
    <row r="44" spans="2:7" x14ac:dyDescent="0.25">
      <c r="C44" s="43" t="s">
        <v>8</v>
      </c>
      <c r="D44" s="42">
        <f>F25</f>
        <v>10642000</v>
      </c>
      <c r="E44" s="44" t="s">
        <v>50</v>
      </c>
    </row>
    <row r="45" spans="2:7" x14ac:dyDescent="0.25">
      <c r="C45" s="43" t="s">
        <v>45</v>
      </c>
      <c r="D45" s="42">
        <f>F35</f>
        <v>3400000</v>
      </c>
      <c r="E45" s="44" t="s">
        <v>32</v>
      </c>
      <c r="G45" s="2"/>
    </row>
    <row r="46" spans="2:7" x14ac:dyDescent="0.25">
      <c r="C46" s="43" t="s">
        <v>46</v>
      </c>
      <c r="D46" s="42">
        <f>F37</f>
        <v>1000000</v>
      </c>
      <c r="E46" s="44" t="s">
        <v>32</v>
      </c>
    </row>
    <row r="47" spans="2:7" ht="15.75" thickBot="1" x14ac:dyDescent="0.3">
      <c r="C47" s="45" t="s">
        <v>47</v>
      </c>
      <c r="D47" s="46">
        <f>F39</f>
        <v>800000</v>
      </c>
      <c r="E47" s="47" t="s">
        <v>53</v>
      </c>
    </row>
    <row r="48" spans="2:7" ht="21.75" thickBot="1" x14ac:dyDescent="0.4">
      <c r="C48" s="48" t="s">
        <v>48</v>
      </c>
      <c r="D48" s="49">
        <f>SUM(D43:D47)</f>
        <v>26842000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mcofr</dc:creator>
  <cp:lastModifiedBy>Manuel</cp:lastModifiedBy>
  <dcterms:created xsi:type="dcterms:W3CDTF">2019-03-27T21:47:24Z</dcterms:created>
  <dcterms:modified xsi:type="dcterms:W3CDTF">2019-07-12T15:07:32Z</dcterms:modified>
</cp:coreProperties>
</file>